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J-団体受託管理\1-西宮珠算振興会\珠算\2026年度\⑦【3】下級・準級検定(09.27)\0.検定申込開始前の準備\"/>
    </mc:Choice>
  </mc:AlternateContent>
  <xr:revisionPtr revIDLastSave="0" documentId="13_ncr:1_{C55A59B1-E358-4D59-9E06-541C7A60B0CF}" xr6:coauthVersionLast="47" xr6:coauthVersionMax="47" xr10:uidLastSave="{00000000-0000-0000-0000-000000000000}"/>
  <bookViews>
    <workbookView xWindow="-28920" yWindow="-120" windowWidth="29040" windowHeight="15720" xr2:uid="{E84DDCC8-E66C-45B3-A789-4B2D3C8DE0E2}"/>
  </bookViews>
  <sheets>
    <sheet name="申込" sheetId="1" r:id="rId1"/>
    <sheet name="データ" sheetId="3" state="hidden" r:id="rId2"/>
  </sheets>
  <definedNames>
    <definedName name="_xlnm._FilterDatabase" localSheetId="0" hidden="1">申込!$A$5:$U$5</definedName>
    <definedName name="_xlnm.Print_Area" localSheetId="0">申込!$A$1:$U$80</definedName>
    <definedName name="_xlnm.Print_Titles" localSheetId="0">申込!$1:$6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79" i="1" l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8" i="1"/>
  <c r="U7" i="1"/>
  <c r="U80" i="1"/>
  <c r="U9" i="1"/>
  <c r="U6" i="1"/>
  <c r="K9" i="1" l="1"/>
  <c r="K14" i="1"/>
  <c r="K15" i="1"/>
  <c r="K16" i="1"/>
  <c r="K17" i="1"/>
  <c r="K18" i="1"/>
  <c r="K19" i="1"/>
  <c r="K75" i="1"/>
  <c r="K74" i="1"/>
  <c r="K73" i="1"/>
  <c r="K72" i="1"/>
  <c r="K71" i="1"/>
  <c r="K80" i="1" l="1"/>
  <c r="K79" i="1"/>
  <c r="K78" i="1"/>
  <c r="K77" i="1"/>
  <c r="K76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3" i="1"/>
  <c r="K12" i="1"/>
  <c r="K11" i="1"/>
  <c r="K10" i="1"/>
  <c r="K8" i="1"/>
  <c r="K7" i="1"/>
  <c r="K6" i="1"/>
  <c r="C8" i="1"/>
  <c r="C7" i="1"/>
  <c r="C80" i="1" l="1"/>
  <c r="C6" i="1"/>
  <c r="C78" i="1"/>
  <c r="C79" i="1"/>
  <c r="Q1" i="1" l="1" a="1"/>
  <c r="Q1" i="1" s="1"/>
  <c r="Q4" i="1" s="1" a="1"/>
  <c r="Q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江藤 牧子</author>
  </authors>
  <commentList>
    <comment ref="C6" authorId="0" shapeId="0" xr:uid="{C491FF6D-F5A4-47EB-98C4-649B1BC07390}">
      <text>
        <r>
          <rPr>
            <b/>
            <sz val="9"/>
            <color indexed="81"/>
            <rFont val="MS P ゴシック"/>
            <family val="3"/>
            <charset val="128"/>
          </rPr>
          <t>漢字に値するフリガナが出ます。違えば入力してください</t>
        </r>
      </text>
    </comment>
    <comment ref="D6" authorId="0" shapeId="0" xr:uid="{6DE08A8E-CA14-4C80-AEEB-DC96448886E5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2021/1/1と入力で和暦に変換されます
</t>
        </r>
      </text>
    </comment>
    <comment ref="E6" authorId="0" shapeId="0" xr:uid="{7A9ECDDE-0E19-4335-9301-134214DED668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カーソルを合わせると▼から選択できます
</t>
        </r>
      </text>
    </comment>
    <comment ref="R6" authorId="0" shapeId="0" xr:uid="{489F96FD-9BFA-44DD-873F-9C494EF38B3A}">
      <text>
        <r>
          <rPr>
            <b/>
            <sz val="9"/>
            <color indexed="81"/>
            <rFont val="MS P ゴシック"/>
            <family val="3"/>
            <charset val="128"/>
          </rPr>
          <t>なければ入力不要です</t>
        </r>
      </text>
    </comment>
    <comment ref="C7" authorId="0" shapeId="0" xr:uid="{D1973BD7-9A44-4429-9CEE-B7E5EA1AC436}">
      <text>
        <r>
          <rPr>
            <b/>
            <sz val="9"/>
            <color indexed="81"/>
            <rFont val="MS P ゴシック"/>
            <family val="3"/>
            <charset val="128"/>
          </rPr>
          <t>漢字に値するフリガナが出ます。違えば入力してください</t>
        </r>
      </text>
    </comment>
    <comment ref="D7" authorId="0" shapeId="0" xr:uid="{F38E3BA4-6E5A-404A-8C06-30ACBB5AD48A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2021/1/1と入力で和暦に変換されます
</t>
        </r>
      </text>
    </comment>
    <comment ref="E7" authorId="0" shapeId="0" xr:uid="{25E9E58D-7036-4A56-B0A4-57BF1B3AE396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カーソルを合わせると▼から選択できます
</t>
        </r>
      </text>
    </comment>
    <comment ref="R7" authorId="0" shapeId="0" xr:uid="{C99EEDD9-3969-42C6-8869-7768A6F02614}">
      <text>
        <r>
          <rPr>
            <b/>
            <sz val="9"/>
            <color indexed="81"/>
            <rFont val="MS P ゴシック"/>
            <family val="3"/>
            <charset val="128"/>
          </rPr>
          <t>なければ入力不要です</t>
        </r>
      </text>
    </comment>
    <comment ref="C8" authorId="0" shapeId="0" xr:uid="{83D3D86E-3A10-4CB8-B96B-106CA58E2C39}">
      <text>
        <r>
          <rPr>
            <b/>
            <sz val="9"/>
            <color indexed="81"/>
            <rFont val="MS P ゴシック"/>
            <family val="3"/>
            <charset val="128"/>
          </rPr>
          <t>漢字に値するフリガナが出ます。違えば入力してください</t>
        </r>
      </text>
    </comment>
    <comment ref="D8" authorId="0" shapeId="0" xr:uid="{05101301-7C80-45E9-B61F-7CC6F4788A7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2021/1/1と入力で和暦に変換されます
</t>
        </r>
      </text>
    </comment>
    <comment ref="R8" authorId="0" shapeId="0" xr:uid="{C819E449-B739-4BA4-979A-A032F78B0AEE}">
      <text>
        <r>
          <rPr>
            <b/>
            <sz val="9"/>
            <color indexed="81"/>
            <rFont val="MS P ゴシック"/>
            <family val="3"/>
            <charset val="128"/>
          </rPr>
          <t>なければ入力不要です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<sst xmlns="http://schemas.openxmlformats.org/spreadsheetml/2006/main" count="104" uniqueCount="65">
  <si>
    <t>受験者氏名</t>
    <rPh sb="0" eb="3">
      <t>ジュケンシャ</t>
    </rPh>
    <rPh sb="3" eb="5">
      <t>シメイ</t>
    </rPh>
    <phoneticPr fontId="1"/>
  </si>
  <si>
    <t>フリガナ</t>
    <phoneticPr fontId="1"/>
  </si>
  <si>
    <t>受験科目</t>
    <rPh sb="0" eb="4">
      <t>ジュケンカモク</t>
    </rPh>
    <phoneticPr fontId="1"/>
  </si>
  <si>
    <t>受験番号</t>
    <rPh sb="0" eb="4">
      <t>ジュケンバンゴウ</t>
    </rPh>
    <phoneticPr fontId="1"/>
  </si>
  <si>
    <t>暗算準1級</t>
    <rPh sb="0" eb="2">
      <t>アンザン</t>
    </rPh>
    <rPh sb="2" eb="3">
      <t>ジュン</t>
    </rPh>
    <rPh sb="4" eb="5">
      <t>キュウ</t>
    </rPh>
    <phoneticPr fontId="1"/>
  </si>
  <si>
    <t>暗算4級</t>
    <rPh sb="0" eb="2">
      <t>アンザン</t>
    </rPh>
    <rPh sb="3" eb="4">
      <t>キュウ</t>
    </rPh>
    <phoneticPr fontId="1"/>
  </si>
  <si>
    <t>暗算5級</t>
    <rPh sb="0" eb="2">
      <t>アンザン</t>
    </rPh>
    <rPh sb="3" eb="4">
      <t>キュウ</t>
    </rPh>
    <phoneticPr fontId="1"/>
  </si>
  <si>
    <t>暗算6級</t>
    <rPh sb="0" eb="2">
      <t>アンザン</t>
    </rPh>
    <rPh sb="3" eb="4">
      <t>キュウ</t>
    </rPh>
    <phoneticPr fontId="1"/>
  </si>
  <si>
    <t>暗算7級</t>
    <rPh sb="0" eb="2">
      <t>アンザン</t>
    </rPh>
    <rPh sb="3" eb="4">
      <t>キュウ</t>
    </rPh>
    <phoneticPr fontId="1"/>
  </si>
  <si>
    <t>暗算8級</t>
    <rPh sb="0" eb="2">
      <t>アンザン</t>
    </rPh>
    <rPh sb="3" eb="4">
      <t>キュウ</t>
    </rPh>
    <phoneticPr fontId="1"/>
  </si>
  <si>
    <t>暗算9級</t>
    <rPh sb="0" eb="2">
      <t>アンザン</t>
    </rPh>
    <rPh sb="3" eb="4">
      <t>キュウ</t>
    </rPh>
    <phoneticPr fontId="1"/>
  </si>
  <si>
    <t>珠算準1級</t>
    <rPh sb="0" eb="2">
      <t>シュザン</t>
    </rPh>
    <rPh sb="2" eb="3">
      <t>ジュン</t>
    </rPh>
    <rPh sb="4" eb="5">
      <t>キュウ</t>
    </rPh>
    <phoneticPr fontId="1"/>
  </si>
  <si>
    <t>珠算準2級</t>
    <rPh sb="0" eb="2">
      <t>シュザン</t>
    </rPh>
    <rPh sb="2" eb="3">
      <t>ジュン</t>
    </rPh>
    <rPh sb="4" eb="5">
      <t>キュウ</t>
    </rPh>
    <phoneticPr fontId="1"/>
  </si>
  <si>
    <t>珠算4級</t>
    <rPh sb="0" eb="2">
      <t>シュザン</t>
    </rPh>
    <rPh sb="3" eb="4">
      <t>キュウ</t>
    </rPh>
    <phoneticPr fontId="1"/>
  </si>
  <si>
    <t>珠算5級</t>
    <rPh sb="0" eb="2">
      <t>シュザン</t>
    </rPh>
    <rPh sb="3" eb="4">
      <t>キュウ</t>
    </rPh>
    <phoneticPr fontId="1"/>
  </si>
  <si>
    <t>珠算6級</t>
    <rPh sb="0" eb="2">
      <t>シュザン</t>
    </rPh>
    <rPh sb="3" eb="4">
      <t>キュウ</t>
    </rPh>
    <phoneticPr fontId="1"/>
  </si>
  <si>
    <t>珠算7級</t>
    <rPh sb="0" eb="2">
      <t>シュザン</t>
    </rPh>
    <rPh sb="3" eb="4">
      <t>キュウ</t>
    </rPh>
    <phoneticPr fontId="1"/>
  </si>
  <si>
    <t>珠算8級</t>
    <rPh sb="0" eb="2">
      <t>シュザン</t>
    </rPh>
    <rPh sb="3" eb="4">
      <t>キュウ</t>
    </rPh>
    <phoneticPr fontId="1"/>
  </si>
  <si>
    <t>所属塾名</t>
    <rPh sb="0" eb="2">
      <t>ショゾク</t>
    </rPh>
    <rPh sb="2" eb="4">
      <t>ジュクメイ</t>
    </rPh>
    <phoneticPr fontId="1"/>
  </si>
  <si>
    <t>塾の所在地</t>
    <rPh sb="0" eb="1">
      <t>ジュク</t>
    </rPh>
    <rPh sb="2" eb="5">
      <t>ショザイチ</t>
    </rPh>
    <phoneticPr fontId="1"/>
  </si>
  <si>
    <t>塾連絡先</t>
    <rPh sb="0" eb="1">
      <t>ジュク</t>
    </rPh>
    <rPh sb="1" eb="4">
      <t>レンラクサキ</t>
    </rPh>
    <phoneticPr fontId="1"/>
  </si>
  <si>
    <t>セルの右下▼をクリックし科目を選択してください。</t>
    <rPh sb="3" eb="5">
      <t>ミギシタ</t>
    </rPh>
    <rPh sb="12" eb="14">
      <t>カモク</t>
    </rPh>
    <rPh sb="15" eb="17">
      <t>センタク</t>
    </rPh>
    <phoneticPr fontId="1"/>
  </si>
  <si>
    <t>西宮　太郎</t>
    <rPh sb="0" eb="2">
      <t>ニシノミヤ</t>
    </rPh>
    <rPh sb="3" eb="5">
      <t>タロウ</t>
    </rPh>
    <phoneticPr fontId="1"/>
  </si>
  <si>
    <t>西宮　花子</t>
    <rPh sb="0" eb="2">
      <t>ニシノミヤ</t>
    </rPh>
    <rPh sb="3" eb="5">
      <t>ハナコ</t>
    </rPh>
    <phoneticPr fontId="1"/>
  </si>
  <si>
    <t>0798-00-0000</t>
    <phoneticPr fontId="1"/>
  </si>
  <si>
    <t>西宮そろばん教室</t>
    <rPh sb="0" eb="2">
      <t>ニシノミヤ</t>
    </rPh>
    <rPh sb="6" eb="8">
      <t>キョウシツ</t>
    </rPh>
    <phoneticPr fontId="1"/>
  </si>
  <si>
    <t>0798-11-1111</t>
    <phoneticPr fontId="1"/>
  </si>
  <si>
    <t>選択してください</t>
    <rPh sb="0" eb="2">
      <t>センタク</t>
    </rPh>
    <phoneticPr fontId="1"/>
  </si>
  <si>
    <t>珠算9・10級</t>
    <rPh sb="0" eb="2">
      <t>シュザン</t>
    </rPh>
    <rPh sb="6" eb="7">
      <t>キュウ</t>
    </rPh>
    <phoneticPr fontId="1"/>
  </si>
  <si>
    <t>併願種目</t>
    <rPh sb="0" eb="2">
      <t>ヘイガン</t>
    </rPh>
    <rPh sb="2" eb="4">
      <t>シュモク</t>
    </rPh>
    <phoneticPr fontId="1"/>
  </si>
  <si>
    <t>暗算準2級</t>
    <rPh sb="0" eb="2">
      <t>アンザン</t>
    </rPh>
    <phoneticPr fontId="1"/>
  </si>
  <si>
    <t>暗算４級</t>
    <rPh sb="0" eb="2">
      <t>アンザン</t>
    </rPh>
    <rPh sb="3" eb="4">
      <t>キュウ</t>
    </rPh>
    <phoneticPr fontId="1"/>
  </si>
  <si>
    <t>選択してください</t>
    <rPh sb="0" eb="2">
      <t>センタク</t>
    </rPh>
    <phoneticPr fontId="1"/>
  </si>
  <si>
    <t>不要</t>
    <rPh sb="0" eb="2">
      <t>フヨウ</t>
    </rPh>
    <phoneticPr fontId="1"/>
  </si>
  <si>
    <t>料金表</t>
    <rPh sb="0" eb="3">
      <t>リョウキンヒョウ</t>
    </rPh>
    <phoneticPr fontId="1"/>
  </si>
  <si>
    <t>〇</t>
    <phoneticPr fontId="1"/>
  </si>
  <si>
    <t>受験料</t>
    <rPh sb="0" eb="3">
      <t>ジュケンリョウ</t>
    </rPh>
    <phoneticPr fontId="1"/>
  </si>
  <si>
    <t>受験科目</t>
    <rPh sb="0" eb="2">
      <t>ジュケン</t>
    </rPh>
    <rPh sb="2" eb="4">
      <t>カモク</t>
    </rPh>
    <phoneticPr fontId="1"/>
  </si>
  <si>
    <t>受験料合計</t>
    <rPh sb="0" eb="3">
      <t>ジュケンリョウ</t>
    </rPh>
    <rPh sb="3" eb="5">
      <t>ゴウケイ</t>
    </rPh>
    <phoneticPr fontId="1"/>
  </si>
  <si>
    <t>要</t>
    <rPh sb="0" eb="1">
      <t>ヨウ</t>
    </rPh>
    <phoneticPr fontId="1"/>
  </si>
  <si>
    <t>合計(お振込金額）</t>
    <rPh sb="0" eb="2">
      <t>ゴウケイ</t>
    </rPh>
    <rPh sb="4" eb="6">
      <t>フリコミ</t>
    </rPh>
    <rPh sb="6" eb="8">
      <t>キンガク</t>
    </rPh>
    <phoneticPr fontId="1"/>
  </si>
  <si>
    <r>
      <t>【下級・準級　珠算・暗算　検定申込書】　</t>
    </r>
    <r>
      <rPr>
        <b/>
        <sz val="12"/>
        <color rgb="FFFF0000"/>
        <rFont val="游ゴシック"/>
        <family val="3"/>
        <charset val="128"/>
        <scheme val="minor"/>
      </rPr>
      <t>※珠算・暗算まとめて入力お願いします</t>
    </r>
    <r>
      <rPr>
        <b/>
        <sz val="18"/>
        <color theme="1"/>
        <rFont val="游ゴシック"/>
        <family val="3"/>
        <charset val="128"/>
        <scheme val="minor"/>
      </rPr>
      <t>　　</t>
    </r>
    <rPh sb="1" eb="3">
      <t>カキュウ</t>
    </rPh>
    <rPh sb="4" eb="5">
      <t>ジュン</t>
    </rPh>
    <rPh sb="5" eb="6">
      <t>キュウ</t>
    </rPh>
    <rPh sb="7" eb="9">
      <t>シュザン</t>
    </rPh>
    <rPh sb="10" eb="12">
      <t>アンザン</t>
    </rPh>
    <rPh sb="13" eb="15">
      <t>ケンテイ</t>
    </rPh>
    <rPh sb="15" eb="18">
      <t>モウシコミショ</t>
    </rPh>
    <rPh sb="21" eb="23">
      <t>シュザン</t>
    </rPh>
    <rPh sb="24" eb="26">
      <t>アンザン</t>
    </rPh>
    <rPh sb="30" eb="32">
      <t>ニュウリョク</t>
    </rPh>
    <rPh sb="33" eb="34">
      <t>ネガ</t>
    </rPh>
    <phoneticPr fontId="1"/>
  </si>
  <si>
    <t>手数料</t>
    <phoneticPr fontId="1"/>
  </si>
  <si>
    <t>合格証書番号</t>
    <rPh sb="0" eb="2">
      <t>ゴウカク</t>
    </rPh>
    <rPh sb="2" eb="4">
      <t>ショウショ</t>
    </rPh>
    <rPh sb="4" eb="6">
      <t>バンゴウ</t>
    </rPh>
    <phoneticPr fontId="1"/>
  </si>
  <si>
    <t>合否</t>
    <rPh sb="0" eb="2">
      <t>ゴウヒ</t>
    </rPh>
    <phoneticPr fontId="1"/>
  </si>
  <si>
    <t>合計点</t>
    <rPh sb="0" eb="2">
      <t>ゴウケイ</t>
    </rPh>
    <rPh sb="2" eb="3">
      <t>テン</t>
    </rPh>
    <phoneticPr fontId="1"/>
  </si>
  <si>
    <t>みとり(暗)算</t>
    <rPh sb="4" eb="5">
      <t>アン</t>
    </rPh>
    <rPh sb="6" eb="7">
      <t>ザン</t>
    </rPh>
    <phoneticPr fontId="1"/>
  </si>
  <si>
    <t>かけ(暗)算</t>
    <rPh sb="3" eb="4">
      <t>アン</t>
    </rPh>
    <rPh sb="5" eb="6">
      <t>ザン</t>
    </rPh>
    <phoneticPr fontId="1"/>
  </si>
  <si>
    <t>わり(暗)算</t>
    <rPh sb="3" eb="4">
      <t>アン</t>
    </rPh>
    <rPh sb="5" eb="6">
      <t>ザン</t>
    </rPh>
    <phoneticPr fontId="1"/>
  </si>
  <si>
    <t>〈入力例〉①</t>
    <rPh sb="1" eb="3">
      <t>ニュウリョク</t>
    </rPh>
    <rPh sb="3" eb="4">
      <t>レイ</t>
    </rPh>
    <phoneticPr fontId="1"/>
  </si>
  <si>
    <t>〈入力例〉②</t>
    <rPh sb="1" eb="3">
      <t>ニュウリョク</t>
    </rPh>
    <rPh sb="3" eb="4">
      <t>レイ</t>
    </rPh>
    <phoneticPr fontId="1"/>
  </si>
  <si>
    <t>他の種目も受験される方は、必ずセルの右下▼をクリックし科目を選択してください。　　　　　　　　　　　　　　　　　　※ご注意　 こちらで選択された種目も＜入力例＞②のように申込入力が必要です。（＜入力例＞①は併願種目がない場合）</t>
    <rPh sb="0" eb="1">
      <t>タ</t>
    </rPh>
    <rPh sb="2" eb="4">
      <t>シュモク</t>
    </rPh>
    <rPh sb="5" eb="7">
      <t>ジュケン</t>
    </rPh>
    <rPh sb="10" eb="11">
      <t>カタ</t>
    </rPh>
    <rPh sb="13" eb="14">
      <t>カナラ</t>
    </rPh>
    <rPh sb="59" eb="61">
      <t>チュウイ</t>
    </rPh>
    <rPh sb="67" eb="69">
      <t>センタク</t>
    </rPh>
    <rPh sb="72" eb="74">
      <t>シュモク</t>
    </rPh>
    <rPh sb="85" eb="87">
      <t>モウシコミ</t>
    </rPh>
    <rPh sb="87" eb="89">
      <t>ニュウリョク</t>
    </rPh>
    <rPh sb="90" eb="92">
      <t>ヒツヨウ</t>
    </rPh>
    <rPh sb="103" eb="107">
      <t>ヘイガンシュモク</t>
    </rPh>
    <rPh sb="110" eb="112">
      <t>バアイ</t>
    </rPh>
    <phoneticPr fontId="1"/>
  </si>
  <si>
    <t>生年月日　　　　　（西暦）</t>
    <rPh sb="0" eb="4">
      <t>セイネンガッピ</t>
    </rPh>
    <rPh sb="10" eb="12">
      <t>セイレキ</t>
    </rPh>
    <phoneticPr fontId="1"/>
  </si>
  <si>
    <t>662-0854</t>
    <phoneticPr fontId="1"/>
  </si>
  <si>
    <t>西宮市櫨塚町2-20</t>
    <rPh sb="0" eb="3">
      <t>ニシノミヤシ</t>
    </rPh>
    <rPh sb="3" eb="5">
      <t>ハゼツカ</t>
    </rPh>
    <rPh sb="5" eb="6">
      <t>マチ</t>
    </rPh>
    <phoneticPr fontId="1"/>
  </si>
  <si>
    <t>受験票の送付先
郵便番号</t>
    <rPh sb="0" eb="3">
      <t>ジュケンヒョウ</t>
    </rPh>
    <rPh sb="4" eb="7">
      <t>ソウフサキ</t>
    </rPh>
    <rPh sb="8" eb="10">
      <t>ユウビン</t>
    </rPh>
    <rPh sb="10" eb="12">
      <t>バンゴウ</t>
    </rPh>
    <phoneticPr fontId="1"/>
  </si>
  <si>
    <t>西宮商工会館2階</t>
    <rPh sb="0" eb="2">
      <t>ニシノミヤ</t>
    </rPh>
    <rPh sb="2" eb="4">
      <t>ショウコウ</t>
    </rPh>
    <rPh sb="4" eb="6">
      <t>カイカン</t>
    </rPh>
    <rPh sb="7" eb="8">
      <t>カイ</t>
    </rPh>
    <phoneticPr fontId="1"/>
  </si>
  <si>
    <t>受験票の送付先
住所</t>
    <rPh sb="0" eb="3">
      <t>ジュケンヒョウ</t>
    </rPh>
    <rPh sb="4" eb="7">
      <t>ソウフサキ</t>
    </rPh>
    <rPh sb="8" eb="10">
      <t>ジュウショ</t>
    </rPh>
    <phoneticPr fontId="1"/>
  </si>
  <si>
    <t>繋がりやすい
電話番号</t>
    <rPh sb="0" eb="1">
      <t>ツナ</t>
    </rPh>
    <rPh sb="7" eb="9">
      <t>デンワ</t>
    </rPh>
    <rPh sb="9" eb="11">
      <t>バンゴウ</t>
    </rPh>
    <phoneticPr fontId="1"/>
  </si>
  <si>
    <t>暗算6級</t>
  </si>
  <si>
    <t>※黄色の欄に入力してください</t>
    <rPh sb="1" eb="3">
      <t>キイロ</t>
    </rPh>
    <rPh sb="4" eb="5">
      <t>ラン</t>
    </rPh>
    <rPh sb="6" eb="8">
      <t>ニュウリョク</t>
    </rPh>
    <phoneticPr fontId="1"/>
  </si>
  <si>
    <t>【振込先】
　ゆうちょ銀行　支店：〇九九　当座　口座番号：0040379
　口座名義：西宮商工会議所</t>
    <rPh sb="11" eb="13">
      <t>ギンコウ</t>
    </rPh>
    <rPh sb="14" eb="16">
      <t>シテン</t>
    </rPh>
    <rPh sb="17" eb="20">
      <t>０９９</t>
    </rPh>
    <rPh sb="21" eb="23">
      <t>トウザ</t>
    </rPh>
    <rPh sb="24" eb="26">
      <t>コウザ</t>
    </rPh>
    <rPh sb="26" eb="28">
      <t>バンゴウ</t>
    </rPh>
    <rPh sb="38" eb="40">
      <t>コウザ</t>
    </rPh>
    <rPh sb="40" eb="42">
      <t>メイギ</t>
    </rPh>
    <rPh sb="43" eb="45">
      <t>ニシノミヤ</t>
    </rPh>
    <rPh sb="45" eb="47">
      <t>ショウコウ</t>
    </rPh>
    <rPh sb="47" eb="50">
      <t>カイギショ</t>
    </rPh>
    <phoneticPr fontId="1"/>
  </si>
  <si>
    <t>施行日　2026年9月27日</t>
    <rPh sb="0" eb="3">
      <t>シコウビ</t>
    </rPh>
    <rPh sb="8" eb="9">
      <t>ネン</t>
    </rPh>
    <rPh sb="10" eb="11">
      <t>ツキ</t>
    </rPh>
    <rPh sb="13" eb="14">
      <t>ヒ</t>
    </rPh>
    <phoneticPr fontId="1"/>
  </si>
  <si>
    <t>受験票の送付先
住所（マンション名等）</t>
    <rPh sb="0" eb="3">
      <t>ジュケンヒョウ</t>
    </rPh>
    <rPh sb="4" eb="6">
      <t>ソウフ</t>
    </rPh>
    <rPh sb="6" eb="7">
      <t>サキ</t>
    </rPh>
    <rPh sb="8" eb="10">
      <t>ジュウショ</t>
    </rPh>
    <rPh sb="16" eb="17">
      <t>メイ</t>
    </rPh>
    <rPh sb="17" eb="18">
      <t>トウ</t>
    </rPh>
    <phoneticPr fontId="1"/>
  </si>
  <si>
    <t>申込者名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</si>
</sst>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[$-F800]dddd\,\ mmmm\ dd\,\ yyyy"/>
    <numFmt numFmtId="178" formatCode="#,##0_);[Red]\(#,##0\)"/>
  </numFmts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99CC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38" fontId="2" fillId="0" borderId="0" xfId="1" applyFont="1" applyBorder="1" applyProtection="1">
      <alignment vertical="center"/>
    </xf>
    <xf numFmtId="38" fontId="3" fillId="0" borderId="1" xfId="1" applyFont="1" applyBorder="1" applyProtection="1">
      <alignment vertical="center"/>
    </xf>
    <xf numFmtId="0" fontId="2" fillId="0" borderId="0" xfId="0" applyFont="1" applyProtection="1">
      <alignment vertical="center"/>
      <protection locked="0"/>
    </xf>
    <xf numFmtId="176" fontId="2" fillId="0" borderId="0" xfId="0" applyNumberFormat="1" applyFont="1" applyProtection="1">
      <alignment vertical="center"/>
      <protection locked="0"/>
    </xf>
    <xf numFmtId="0" fontId="9" fillId="3" borderId="0" xfId="0" applyFont="1" applyFill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2" borderId="1" xfId="0" applyFont="1" applyFill="1" applyBorder="1" applyProtection="1">
      <alignment vertical="center"/>
      <protection locked="0"/>
    </xf>
    <xf numFmtId="176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176" fontId="3" fillId="0" borderId="0" xfId="0" applyNumberFormat="1" applyFo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0" fillId="0" borderId="0" xfId="0" applyFont="1" applyProtection="1">
      <alignment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9" fillId="3" borderId="0" xfId="1" applyFont="1" applyFill="1" applyBorder="1" applyProtection="1">
      <alignment vertical="center"/>
    </xf>
    <xf numFmtId="176" fontId="2" fillId="0" borderId="0" xfId="0" applyNumberFormat="1" applyFont="1">
      <alignment vertical="center"/>
    </xf>
    <xf numFmtId="0" fontId="4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shrinkToFit="1"/>
      <protection locked="0"/>
    </xf>
    <xf numFmtId="38" fontId="3" fillId="5" borderId="1" xfId="1" applyFont="1" applyFill="1" applyBorder="1" applyProtection="1">
      <alignment vertical="center"/>
    </xf>
    <xf numFmtId="0" fontId="2" fillId="5" borderId="1" xfId="0" applyFont="1" applyFill="1" applyBorder="1">
      <alignment vertical="center"/>
    </xf>
    <xf numFmtId="0" fontId="3" fillId="5" borderId="1" xfId="0" applyFont="1" applyFill="1" applyBorder="1">
      <alignment vertical="center"/>
    </xf>
    <xf numFmtId="0" fontId="5" fillId="5" borderId="1" xfId="0" applyFont="1" applyFill="1" applyBorder="1" applyAlignment="1">
      <alignment vertical="center" shrinkToFi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8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177" fontId="3" fillId="5" borderId="1" xfId="0" applyNumberFormat="1" applyFont="1" applyFill="1" applyBorder="1">
      <alignment vertical="center"/>
    </xf>
    <xf numFmtId="177" fontId="3" fillId="0" borderId="1" xfId="0" applyNumberFormat="1" applyFont="1" applyBorder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Protection="1">
      <alignment vertical="center"/>
      <protection locked="0"/>
    </xf>
    <xf numFmtId="0" fontId="5" fillId="0" borderId="0" xfId="0" applyFont="1">
      <alignment vertical="center"/>
    </xf>
    <xf numFmtId="178" fontId="5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178" fontId="5" fillId="0" borderId="0" xfId="1" applyNumberFormat="1" applyFont="1">
      <alignment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4" fillId="4" borderId="0" xfId="0" applyFont="1" applyFill="1" applyAlignment="1" applyProtection="1">
      <alignment vertical="center" wrapText="1"/>
      <protection locked="0"/>
    </xf>
    <xf numFmtId="0" fontId="0" fillId="4" borderId="0" xfId="0" applyFill="1" applyAlignment="1" applyProtection="1">
      <alignment vertical="center" wrapText="1"/>
      <protection locked="0"/>
    </xf>
    <xf numFmtId="0" fontId="16" fillId="4" borderId="0" xfId="0" applyFont="1" applyFill="1" applyAlignment="1" applyProtection="1">
      <alignment vertical="center" wrapText="1"/>
      <protection locked="0"/>
    </xf>
    <xf numFmtId="0" fontId="15" fillId="4" borderId="0" xfId="0" applyFont="1" applyFill="1" applyAlignment="1" applyProtection="1">
      <alignment vertical="center" wrapText="1"/>
      <protection locked="0"/>
    </xf>
    <xf numFmtId="0" fontId="2" fillId="5" borderId="1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38" fontId="2" fillId="0" borderId="7" xfId="1" applyFont="1" applyBorder="1" applyProtection="1">
      <alignment vertical="center"/>
    </xf>
    <xf numFmtId="0" fontId="2" fillId="0" borderId="0" xfId="0" applyFo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numFmt numFmtId="178" formatCode="#,##0_);[Red]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99CCFF"/>
      <color rgb="FFFF66FF"/>
      <color rgb="FF66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A5378B-C40D-48E1-B597-5427F6653B16}" name="テーブル13" displayName="テーブル13" ref="E2:F18" totalsRowShown="0" headerRowDxfId="3" dataDxfId="2">
  <autoFilter ref="E2:F18" xr:uid="{3CA5378B-C40D-48E1-B597-5427F6653B16}"/>
  <sortState xmlns:xlrd2="http://schemas.microsoft.com/office/spreadsheetml/2017/richdata2" ref="E3:F18">
    <sortCondition ref="F3:F18"/>
  </sortState>
  <tableColumns count="2">
    <tableColumn id="1" xr3:uid="{0D177934-690B-419F-B705-A7293ACA5477}" name="受験科目" dataDxfId="1"/>
    <tableColumn id="2" xr3:uid="{384A6431-943D-458B-AAD1-6DF78A8B8351}" name="料金表" dataDxfId="0" dataCellStyle="桁区切り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5A3C4-638E-481A-8759-9D5F8AF91E9E}">
  <sheetPr>
    <pageSetUpPr fitToPage="1"/>
  </sheetPr>
  <dimension ref="A1:AB80"/>
  <sheetViews>
    <sheetView tabSelected="1" zoomScale="75" zoomScaleNormal="75" workbookViewId="0">
      <pane xSplit="1" ySplit="6" topLeftCell="B7" activePane="bottomRight" state="frozen"/>
      <selection pane="topRight" activeCell="B1" sqref="B1"/>
      <selection pane="bottomLeft" activeCell="A5" sqref="A5"/>
      <selection pane="bottomRight" activeCell="L10" sqref="L10"/>
    </sheetView>
  </sheetViews>
  <sheetFormatPr defaultColWidth="9" defaultRowHeight="22.2"/>
  <cols>
    <col min="1" max="1" width="15.69921875" style="11" customWidth="1"/>
    <col min="2" max="2" width="19.09765625" style="11" customWidth="1"/>
    <col min="3" max="3" width="19.3984375" style="11" customWidth="1"/>
    <col min="4" max="4" width="22.69921875" style="15" customWidth="1"/>
    <col min="5" max="11" width="14.3984375" style="11" customWidth="1"/>
    <col min="12" max="12" width="52.8984375" style="11" customWidth="1"/>
    <col min="13" max="13" width="24.5" style="11" customWidth="1"/>
    <col min="14" max="14" width="22.19921875" style="11" customWidth="1"/>
    <col min="15" max="16" width="24.69921875" style="11" customWidth="1"/>
    <col min="17" max="17" width="24.19921875" style="11" customWidth="1"/>
    <col min="18" max="18" width="15.5" style="11" customWidth="1"/>
    <col min="19" max="19" width="28.8984375" style="11" customWidth="1"/>
    <col min="20" max="20" width="25.69921875" style="19" customWidth="1"/>
    <col min="21" max="21" width="24.59765625" style="11" customWidth="1"/>
    <col min="22" max="16384" width="9" style="11"/>
  </cols>
  <sheetData>
    <row r="1" spans="1:28" s="3" customFormat="1" ht="29.4" customHeight="1" thickTop="1">
      <c r="A1" s="17" t="s">
        <v>41</v>
      </c>
      <c r="D1" s="4"/>
      <c r="E1" s="22"/>
      <c r="F1" s="22"/>
      <c r="G1" s="22"/>
      <c r="H1" s="22"/>
      <c r="I1" s="22"/>
      <c r="J1" s="22"/>
      <c r="K1" s="22"/>
      <c r="L1" s="22"/>
      <c r="M1" s="31"/>
      <c r="N1" s="31"/>
      <c r="O1" s="58"/>
      <c r="P1" s="58" t="s">
        <v>38</v>
      </c>
      <c r="Q1" s="57" cm="1">
        <f t="array" ref="Q1">SUM(IFERROR(U9:U80,0))</f>
        <v>0</v>
      </c>
      <c r="R1" s="42" t="s">
        <v>61</v>
      </c>
      <c r="S1" s="43"/>
      <c r="T1" s="43"/>
      <c r="U1" s="44"/>
    </row>
    <row r="2" spans="1:28" s="3" customFormat="1" ht="20.399999999999999" customHeight="1">
      <c r="C2" s="3" t="s">
        <v>62</v>
      </c>
      <c r="D2" s="21"/>
      <c r="E2" s="23"/>
      <c r="F2" s="23"/>
      <c r="G2" s="23"/>
      <c r="H2" s="23"/>
      <c r="I2" s="23"/>
      <c r="J2" s="23"/>
      <c r="K2" s="23"/>
      <c r="L2" s="23"/>
      <c r="M2" s="32"/>
      <c r="N2" s="32"/>
      <c r="O2" s="58"/>
      <c r="P2" s="58"/>
      <c r="Q2" s="57"/>
      <c r="R2" s="45"/>
      <c r="S2" s="46"/>
      <c r="T2" s="46"/>
      <c r="U2" s="47"/>
    </row>
    <row r="3" spans="1:28" s="3" customFormat="1" ht="54" customHeight="1">
      <c r="D3" s="4"/>
      <c r="E3" s="51" t="s">
        <v>21</v>
      </c>
      <c r="F3" s="22"/>
      <c r="G3" s="22"/>
      <c r="H3" s="22"/>
      <c r="I3" s="22"/>
      <c r="J3" s="22"/>
      <c r="K3" s="22"/>
      <c r="L3" s="53" t="s">
        <v>51</v>
      </c>
      <c r="P3" s="3" t="s">
        <v>42</v>
      </c>
      <c r="Q3" s="1">
        <v>700</v>
      </c>
      <c r="R3" s="45"/>
      <c r="S3" s="46"/>
      <c r="T3" s="46"/>
      <c r="U3" s="47"/>
    </row>
    <row r="4" spans="1:28" s="3" customFormat="1" ht="53.4" customHeight="1" thickBot="1">
      <c r="A4" s="36" t="s">
        <v>60</v>
      </c>
      <c r="D4" s="4"/>
      <c r="E4" s="52"/>
      <c r="F4" s="23"/>
      <c r="G4" s="23"/>
      <c r="H4" s="23"/>
      <c r="I4" s="23"/>
      <c r="J4" s="23"/>
      <c r="K4" s="23"/>
      <c r="L4" s="54"/>
      <c r="O4" s="36"/>
      <c r="P4" s="5" t="s">
        <v>40</v>
      </c>
      <c r="Q4" s="20" cm="1">
        <f t="array" ref="Q4">SUM(IFERROR(Q1:Q3,0))</f>
        <v>700</v>
      </c>
      <c r="R4" s="48"/>
      <c r="S4" s="49"/>
      <c r="T4" s="49"/>
      <c r="U4" s="50"/>
    </row>
    <row r="5" spans="1:28" s="3" customFormat="1" ht="48.75" customHeight="1" thickTop="1">
      <c r="A5" s="6" t="s">
        <v>3</v>
      </c>
      <c r="B5" s="7" t="s">
        <v>0</v>
      </c>
      <c r="C5" s="6" t="s">
        <v>1</v>
      </c>
      <c r="D5" s="8" t="s">
        <v>52</v>
      </c>
      <c r="E5" s="10" t="s">
        <v>2</v>
      </c>
      <c r="F5" s="9" t="s">
        <v>43</v>
      </c>
      <c r="G5" s="9" t="s">
        <v>44</v>
      </c>
      <c r="H5" s="9" t="s">
        <v>46</v>
      </c>
      <c r="I5" s="9" t="s">
        <v>47</v>
      </c>
      <c r="J5" s="9" t="s">
        <v>48</v>
      </c>
      <c r="K5" s="9" t="s">
        <v>45</v>
      </c>
      <c r="L5" s="10" t="s">
        <v>29</v>
      </c>
      <c r="M5" s="10" t="s">
        <v>64</v>
      </c>
      <c r="N5" s="35" t="s">
        <v>55</v>
      </c>
      <c r="O5" s="35" t="s">
        <v>57</v>
      </c>
      <c r="P5" s="41" t="s">
        <v>63</v>
      </c>
      <c r="Q5" s="35" t="s">
        <v>58</v>
      </c>
      <c r="R5" s="10" t="s">
        <v>18</v>
      </c>
      <c r="S5" s="16" t="s">
        <v>19</v>
      </c>
      <c r="T5" s="16" t="s">
        <v>20</v>
      </c>
      <c r="U5" s="18" t="s">
        <v>36</v>
      </c>
      <c r="V5" s="11"/>
      <c r="W5" s="11"/>
      <c r="X5" s="11"/>
      <c r="Y5" s="11"/>
      <c r="Z5" s="11"/>
      <c r="AA5" s="11"/>
      <c r="AB5" s="11"/>
    </row>
    <row r="6" spans="1:28" ht="57" customHeight="1">
      <c r="A6" s="26" t="s">
        <v>49</v>
      </c>
      <c r="B6" s="27" t="s">
        <v>22</v>
      </c>
      <c r="C6" s="28" t="str">
        <f>PHONETIC(B6)</f>
        <v>ニシノミヤ　タロウ</v>
      </c>
      <c r="D6" s="33">
        <v>40901</v>
      </c>
      <c r="E6" s="27" t="s">
        <v>11</v>
      </c>
      <c r="F6" s="27"/>
      <c r="G6" s="27"/>
      <c r="H6" s="27"/>
      <c r="I6" s="27"/>
      <c r="J6" s="27"/>
      <c r="K6" s="27">
        <f>SUM(H6:J6)</f>
        <v>0</v>
      </c>
      <c r="L6" s="29"/>
      <c r="M6" s="27" t="s">
        <v>23</v>
      </c>
      <c r="N6" s="27" t="s">
        <v>53</v>
      </c>
      <c r="O6" s="30" t="s">
        <v>54</v>
      </c>
      <c r="P6" s="30" t="s">
        <v>56</v>
      </c>
      <c r="Q6" s="27" t="s">
        <v>24</v>
      </c>
      <c r="R6" s="30" t="s">
        <v>25</v>
      </c>
      <c r="S6" s="30" t="s">
        <v>54</v>
      </c>
      <c r="T6" s="29" t="s">
        <v>26</v>
      </c>
      <c r="U6" s="25">
        <f>VLOOKUP(E6,テーブル13[#All],2,FALSE)</f>
        <v>2400</v>
      </c>
    </row>
    <row r="7" spans="1:28" ht="57" customHeight="1">
      <c r="A7" s="55" t="s">
        <v>50</v>
      </c>
      <c r="B7" s="27" t="s">
        <v>22</v>
      </c>
      <c r="C7" s="28" t="str">
        <f>PHONETIC(B7)</f>
        <v>ニシノミヤ　タロウ</v>
      </c>
      <c r="D7" s="33">
        <v>40901</v>
      </c>
      <c r="E7" s="27" t="s">
        <v>13</v>
      </c>
      <c r="F7" s="27"/>
      <c r="G7" s="27"/>
      <c r="H7" s="27"/>
      <c r="I7" s="27"/>
      <c r="J7" s="27"/>
      <c r="K7" s="27">
        <f t="shared" ref="K7:K70" si="0">SUM(H7:J7)</f>
        <v>0</v>
      </c>
      <c r="L7" s="29" t="s">
        <v>31</v>
      </c>
      <c r="M7" s="27" t="s">
        <v>23</v>
      </c>
      <c r="N7" s="27" t="s">
        <v>53</v>
      </c>
      <c r="O7" s="30" t="s">
        <v>54</v>
      </c>
      <c r="P7" s="30" t="s">
        <v>56</v>
      </c>
      <c r="Q7" s="27" t="s">
        <v>24</v>
      </c>
      <c r="R7" s="30" t="s">
        <v>25</v>
      </c>
      <c r="S7" s="30" t="s">
        <v>54</v>
      </c>
      <c r="T7" s="29" t="s">
        <v>26</v>
      </c>
      <c r="U7" s="25">
        <f>VLOOKUP(E7,テーブル13[#All],2,FALSE)</f>
        <v>1200</v>
      </c>
    </row>
    <row r="8" spans="1:28" ht="57" customHeight="1">
      <c r="A8" s="56"/>
      <c r="B8" s="27" t="s">
        <v>22</v>
      </c>
      <c r="C8" s="28" t="str">
        <f>PHONETIC(B8)</f>
        <v>ニシノミヤ　タロウ</v>
      </c>
      <c r="D8" s="33">
        <v>40901</v>
      </c>
      <c r="E8" s="27" t="s">
        <v>5</v>
      </c>
      <c r="F8" s="27"/>
      <c r="G8" s="27"/>
      <c r="H8" s="27"/>
      <c r="I8" s="27"/>
      <c r="J8" s="27"/>
      <c r="K8" s="27">
        <f t="shared" si="0"/>
        <v>0</v>
      </c>
      <c r="L8" s="29" t="s">
        <v>13</v>
      </c>
      <c r="M8" s="27" t="s">
        <v>23</v>
      </c>
      <c r="N8" s="27" t="s">
        <v>53</v>
      </c>
      <c r="O8" s="30" t="s">
        <v>54</v>
      </c>
      <c r="P8" s="30" t="s">
        <v>56</v>
      </c>
      <c r="Q8" s="27" t="s">
        <v>24</v>
      </c>
      <c r="R8" s="30" t="s">
        <v>25</v>
      </c>
      <c r="S8" s="30" t="s">
        <v>54</v>
      </c>
      <c r="T8" s="29" t="s">
        <v>26</v>
      </c>
      <c r="U8" s="25">
        <f>VLOOKUP(E8,テーブル13[#All],2,FALSE)</f>
        <v>1100</v>
      </c>
    </row>
    <row r="9" spans="1:28" ht="57" customHeight="1">
      <c r="A9" s="12"/>
      <c r="B9" s="12"/>
      <c r="C9" s="24"/>
      <c r="D9" s="34"/>
      <c r="E9" s="12"/>
      <c r="F9" s="12"/>
      <c r="G9" s="12"/>
      <c r="H9" s="12"/>
      <c r="I9" s="12"/>
      <c r="J9" s="12"/>
      <c r="K9" s="12">
        <f>SUM(H9:J9)</f>
        <v>0</v>
      </c>
      <c r="L9" s="13"/>
      <c r="M9" s="12"/>
      <c r="N9" s="12"/>
      <c r="O9" s="14"/>
      <c r="P9" s="14"/>
      <c r="Q9" s="12"/>
      <c r="R9" s="14"/>
      <c r="S9" s="14"/>
      <c r="T9" s="13"/>
      <c r="U9" s="2" t="e">
        <f>VLOOKUP(E9,テーブル13[#All],2,FALSE)</f>
        <v>#N/A</v>
      </c>
    </row>
    <row r="10" spans="1:28" ht="57" customHeight="1">
      <c r="A10" s="12"/>
      <c r="B10" s="12"/>
      <c r="C10" s="24"/>
      <c r="D10" s="34"/>
      <c r="E10" s="12"/>
      <c r="F10" s="12"/>
      <c r="G10" s="12"/>
      <c r="H10" s="12"/>
      <c r="I10" s="12"/>
      <c r="J10" s="12"/>
      <c r="K10" s="12">
        <f t="shared" si="0"/>
        <v>0</v>
      </c>
      <c r="L10" s="13"/>
      <c r="M10" s="12"/>
      <c r="N10" s="12"/>
      <c r="O10" s="14"/>
      <c r="P10" s="14"/>
      <c r="Q10" s="12"/>
      <c r="R10" s="14"/>
      <c r="S10" s="14"/>
      <c r="T10" s="13"/>
      <c r="U10" s="2" t="e">
        <f>VLOOKUP(E10,テーブル13[#All],2,FALSE)</f>
        <v>#N/A</v>
      </c>
    </row>
    <row r="11" spans="1:28" ht="57" customHeight="1">
      <c r="A11" s="12"/>
      <c r="B11" s="12"/>
      <c r="C11" s="24"/>
      <c r="D11" s="34"/>
      <c r="E11" s="12"/>
      <c r="F11" s="12"/>
      <c r="G11" s="12"/>
      <c r="H11" s="12"/>
      <c r="I11" s="12"/>
      <c r="J11" s="12"/>
      <c r="K11" s="12">
        <f t="shared" si="0"/>
        <v>0</v>
      </c>
      <c r="L11" s="13"/>
      <c r="M11" s="12"/>
      <c r="N11" s="12"/>
      <c r="O11" s="14"/>
      <c r="P11" s="14"/>
      <c r="Q11" s="12"/>
      <c r="R11" s="14"/>
      <c r="S11" s="14"/>
      <c r="T11" s="13"/>
      <c r="U11" s="2" t="e">
        <f>VLOOKUP(E11,テーブル13[#All],2,FALSE)</f>
        <v>#N/A</v>
      </c>
    </row>
    <row r="12" spans="1:28" ht="57" customHeight="1">
      <c r="A12" s="12"/>
      <c r="B12" s="12"/>
      <c r="C12" s="24"/>
      <c r="D12" s="34"/>
      <c r="E12" s="12"/>
      <c r="F12" s="12"/>
      <c r="G12" s="12"/>
      <c r="H12" s="12"/>
      <c r="I12" s="12"/>
      <c r="J12" s="12"/>
      <c r="K12" s="12">
        <f t="shared" si="0"/>
        <v>0</v>
      </c>
      <c r="L12" s="13"/>
      <c r="M12" s="12"/>
      <c r="N12" s="12"/>
      <c r="O12" s="14"/>
      <c r="P12" s="14"/>
      <c r="Q12" s="12"/>
      <c r="R12" s="14"/>
      <c r="S12" s="14"/>
      <c r="T12" s="13"/>
      <c r="U12" s="2" t="e">
        <f>VLOOKUP(E12,テーブル13[#All],2,FALSE)</f>
        <v>#N/A</v>
      </c>
    </row>
    <row r="13" spans="1:28" ht="57" customHeight="1">
      <c r="A13" s="12"/>
      <c r="B13" s="12"/>
      <c r="C13" s="24"/>
      <c r="D13" s="34"/>
      <c r="E13" s="12"/>
      <c r="F13" s="12"/>
      <c r="G13" s="12"/>
      <c r="H13" s="12"/>
      <c r="I13" s="12"/>
      <c r="J13" s="12"/>
      <c r="K13" s="12">
        <f t="shared" si="0"/>
        <v>0</v>
      </c>
      <c r="L13" s="13"/>
      <c r="M13" s="12"/>
      <c r="N13" s="12"/>
      <c r="O13" s="14"/>
      <c r="P13" s="14"/>
      <c r="Q13" s="12"/>
      <c r="R13" s="14"/>
      <c r="S13" s="14"/>
      <c r="T13" s="13"/>
      <c r="U13" s="2" t="e">
        <f>VLOOKUP(E13,テーブル13[#All],2,FALSE)</f>
        <v>#N/A</v>
      </c>
    </row>
    <row r="14" spans="1:28" ht="57" customHeight="1">
      <c r="A14" s="12"/>
      <c r="B14" s="12"/>
      <c r="C14" s="24"/>
      <c r="D14" s="34"/>
      <c r="E14" s="12"/>
      <c r="F14" s="12"/>
      <c r="G14" s="12"/>
      <c r="H14" s="12"/>
      <c r="I14" s="12"/>
      <c r="J14" s="12"/>
      <c r="K14" s="12">
        <f t="shared" ref="K14:K19" si="1">SUM(H14:J14)</f>
        <v>0</v>
      </c>
      <c r="L14" s="13"/>
      <c r="M14" s="12"/>
      <c r="N14" s="12"/>
      <c r="O14" s="14"/>
      <c r="P14" s="14"/>
      <c r="Q14" s="12"/>
      <c r="R14" s="14"/>
      <c r="S14" s="14"/>
      <c r="T14" s="13"/>
      <c r="U14" s="2" t="e">
        <f>VLOOKUP(E14,テーブル13[#All],2,FALSE)</f>
        <v>#N/A</v>
      </c>
    </row>
    <row r="15" spans="1:28" ht="57" customHeight="1">
      <c r="A15" s="12"/>
      <c r="B15" s="12"/>
      <c r="C15" s="24"/>
      <c r="D15" s="34"/>
      <c r="E15" s="12"/>
      <c r="F15" s="12"/>
      <c r="G15" s="12"/>
      <c r="H15" s="12"/>
      <c r="I15" s="12"/>
      <c r="J15" s="12"/>
      <c r="K15" s="12">
        <f t="shared" si="1"/>
        <v>0</v>
      </c>
      <c r="L15" s="13"/>
      <c r="M15" s="12"/>
      <c r="N15" s="12"/>
      <c r="O15" s="14"/>
      <c r="P15" s="14"/>
      <c r="Q15" s="12"/>
      <c r="R15" s="14"/>
      <c r="S15" s="14"/>
      <c r="T15" s="13"/>
      <c r="U15" s="2" t="e">
        <f>VLOOKUP(E15,テーブル13[#All],2,FALSE)</f>
        <v>#N/A</v>
      </c>
    </row>
    <row r="16" spans="1:28" ht="57" customHeight="1">
      <c r="A16" s="12"/>
      <c r="B16" s="12"/>
      <c r="C16" s="24"/>
      <c r="D16" s="34"/>
      <c r="E16" s="12"/>
      <c r="F16" s="12"/>
      <c r="G16" s="12"/>
      <c r="H16" s="12"/>
      <c r="I16" s="12"/>
      <c r="J16" s="12"/>
      <c r="K16" s="12">
        <f t="shared" si="1"/>
        <v>0</v>
      </c>
      <c r="L16" s="13"/>
      <c r="M16" s="12"/>
      <c r="N16" s="12"/>
      <c r="O16" s="14"/>
      <c r="P16" s="14"/>
      <c r="Q16" s="12"/>
      <c r="R16" s="14"/>
      <c r="S16" s="14"/>
      <c r="T16" s="13"/>
      <c r="U16" s="2" t="e">
        <f>VLOOKUP(E16,テーブル13[#All],2,FALSE)</f>
        <v>#N/A</v>
      </c>
    </row>
    <row r="17" spans="1:21" ht="57" customHeight="1">
      <c r="A17" s="12"/>
      <c r="B17" s="12"/>
      <c r="C17" s="24"/>
      <c r="D17" s="34"/>
      <c r="E17" s="12"/>
      <c r="F17" s="12"/>
      <c r="G17" s="12"/>
      <c r="H17" s="12"/>
      <c r="I17" s="12"/>
      <c r="J17" s="12"/>
      <c r="K17" s="12">
        <f t="shared" si="1"/>
        <v>0</v>
      </c>
      <c r="L17" s="13"/>
      <c r="M17" s="12"/>
      <c r="N17" s="12"/>
      <c r="O17" s="14"/>
      <c r="P17" s="14"/>
      <c r="Q17" s="12"/>
      <c r="R17" s="14"/>
      <c r="S17" s="14"/>
      <c r="T17" s="13"/>
      <c r="U17" s="2" t="e">
        <f>VLOOKUP(E17,テーブル13[#All],2,FALSE)</f>
        <v>#N/A</v>
      </c>
    </row>
    <row r="18" spans="1:21" ht="57" customHeight="1">
      <c r="A18" s="12"/>
      <c r="B18" s="12"/>
      <c r="C18" s="24"/>
      <c r="D18" s="34"/>
      <c r="E18" s="12"/>
      <c r="F18" s="12"/>
      <c r="G18" s="12"/>
      <c r="H18" s="12"/>
      <c r="I18" s="12"/>
      <c r="J18" s="12"/>
      <c r="K18" s="12">
        <f t="shared" si="1"/>
        <v>0</v>
      </c>
      <c r="L18" s="13"/>
      <c r="M18" s="12"/>
      <c r="N18" s="12"/>
      <c r="O18" s="14"/>
      <c r="P18" s="14"/>
      <c r="Q18" s="12"/>
      <c r="R18" s="14"/>
      <c r="S18" s="14"/>
      <c r="T18" s="13"/>
      <c r="U18" s="2" t="e">
        <f>VLOOKUP(E18,テーブル13[#All],2,FALSE)</f>
        <v>#N/A</v>
      </c>
    </row>
    <row r="19" spans="1:21" ht="57" customHeight="1">
      <c r="A19" s="12"/>
      <c r="B19" s="12"/>
      <c r="C19" s="24"/>
      <c r="D19" s="34"/>
      <c r="E19" s="12"/>
      <c r="F19" s="12"/>
      <c r="G19" s="12"/>
      <c r="H19" s="12"/>
      <c r="I19" s="12"/>
      <c r="J19" s="12"/>
      <c r="K19" s="12">
        <f t="shared" si="1"/>
        <v>0</v>
      </c>
      <c r="L19" s="13"/>
      <c r="M19" s="12"/>
      <c r="N19" s="12"/>
      <c r="O19" s="14"/>
      <c r="P19" s="14"/>
      <c r="Q19" s="12"/>
      <c r="R19" s="14"/>
      <c r="S19" s="14"/>
      <c r="T19" s="13"/>
      <c r="U19" s="2" t="e">
        <f>VLOOKUP(E19,テーブル13[#All],2,FALSE)</f>
        <v>#N/A</v>
      </c>
    </row>
    <row r="20" spans="1:21" ht="57" customHeight="1">
      <c r="A20" s="12"/>
      <c r="B20" s="12"/>
      <c r="C20" s="24"/>
      <c r="D20" s="34"/>
      <c r="E20" s="12"/>
      <c r="F20" s="12"/>
      <c r="G20" s="12"/>
      <c r="H20" s="12"/>
      <c r="I20" s="12"/>
      <c r="J20" s="12"/>
      <c r="K20" s="12">
        <f t="shared" si="0"/>
        <v>0</v>
      </c>
      <c r="L20" s="13"/>
      <c r="M20" s="12"/>
      <c r="N20" s="12"/>
      <c r="O20" s="14"/>
      <c r="P20" s="14"/>
      <c r="Q20" s="12"/>
      <c r="R20" s="14"/>
      <c r="S20" s="14"/>
      <c r="T20" s="13"/>
      <c r="U20" s="2" t="e">
        <f>VLOOKUP(E20,テーブル13[#All],2,FALSE)</f>
        <v>#N/A</v>
      </c>
    </row>
    <row r="21" spans="1:21" ht="57" customHeight="1">
      <c r="A21" s="12"/>
      <c r="B21" s="12"/>
      <c r="C21" s="24"/>
      <c r="D21" s="34"/>
      <c r="E21" s="12"/>
      <c r="F21" s="12"/>
      <c r="G21" s="12"/>
      <c r="H21" s="12"/>
      <c r="I21" s="12"/>
      <c r="J21" s="12"/>
      <c r="K21" s="12">
        <f t="shared" si="0"/>
        <v>0</v>
      </c>
      <c r="L21" s="13"/>
      <c r="M21" s="12"/>
      <c r="N21" s="12"/>
      <c r="O21" s="14"/>
      <c r="P21" s="14"/>
      <c r="Q21" s="12"/>
      <c r="R21" s="14"/>
      <c r="S21" s="14"/>
      <c r="T21" s="13"/>
      <c r="U21" s="2" t="e">
        <f>VLOOKUP(E21,テーブル13[#All],2,FALSE)</f>
        <v>#N/A</v>
      </c>
    </row>
    <row r="22" spans="1:21" ht="57" customHeight="1">
      <c r="A22" s="12"/>
      <c r="B22" s="12"/>
      <c r="C22" s="24"/>
      <c r="D22" s="34"/>
      <c r="E22" s="12"/>
      <c r="F22" s="12"/>
      <c r="G22" s="12"/>
      <c r="H22" s="12"/>
      <c r="I22" s="12"/>
      <c r="J22" s="12"/>
      <c r="K22" s="12">
        <f t="shared" si="0"/>
        <v>0</v>
      </c>
      <c r="L22" s="13"/>
      <c r="M22" s="12"/>
      <c r="N22" s="12"/>
      <c r="O22" s="14"/>
      <c r="P22" s="14"/>
      <c r="Q22" s="12"/>
      <c r="R22" s="14"/>
      <c r="S22" s="14"/>
      <c r="T22" s="13"/>
      <c r="U22" s="2" t="e">
        <f>VLOOKUP(E22,テーブル13[#All],2,FALSE)</f>
        <v>#N/A</v>
      </c>
    </row>
    <row r="23" spans="1:21" ht="57" customHeight="1">
      <c r="A23" s="12"/>
      <c r="B23" s="12"/>
      <c r="C23" s="24"/>
      <c r="D23" s="34"/>
      <c r="E23" s="12"/>
      <c r="F23" s="12"/>
      <c r="G23" s="12"/>
      <c r="H23" s="12"/>
      <c r="I23" s="12"/>
      <c r="J23" s="12"/>
      <c r="K23" s="12">
        <f t="shared" si="0"/>
        <v>0</v>
      </c>
      <c r="L23" s="13"/>
      <c r="M23" s="12"/>
      <c r="N23" s="12"/>
      <c r="O23" s="14"/>
      <c r="P23" s="14"/>
      <c r="Q23" s="12"/>
      <c r="R23" s="14"/>
      <c r="S23" s="14"/>
      <c r="T23" s="13"/>
      <c r="U23" s="2" t="e">
        <f>VLOOKUP(E23,テーブル13[#All],2,FALSE)</f>
        <v>#N/A</v>
      </c>
    </row>
    <row r="24" spans="1:21" ht="57" customHeight="1">
      <c r="A24" s="12"/>
      <c r="B24" s="12"/>
      <c r="C24" s="24"/>
      <c r="D24" s="34"/>
      <c r="E24" s="12"/>
      <c r="F24" s="12"/>
      <c r="G24" s="12"/>
      <c r="H24" s="12"/>
      <c r="I24" s="12"/>
      <c r="J24" s="12"/>
      <c r="K24" s="12">
        <f t="shared" si="0"/>
        <v>0</v>
      </c>
      <c r="L24" s="13"/>
      <c r="M24" s="12"/>
      <c r="N24" s="12"/>
      <c r="O24" s="14"/>
      <c r="P24" s="14"/>
      <c r="Q24" s="12"/>
      <c r="R24" s="14"/>
      <c r="S24" s="14"/>
      <c r="T24" s="13"/>
      <c r="U24" s="2" t="e">
        <f>VLOOKUP(E24,テーブル13[#All],2,FALSE)</f>
        <v>#N/A</v>
      </c>
    </row>
    <row r="25" spans="1:21" ht="57" customHeight="1">
      <c r="A25" s="12"/>
      <c r="B25" s="12"/>
      <c r="C25" s="24"/>
      <c r="D25" s="34"/>
      <c r="E25" s="12"/>
      <c r="F25" s="12"/>
      <c r="G25" s="12"/>
      <c r="H25" s="12"/>
      <c r="I25" s="12"/>
      <c r="J25" s="12"/>
      <c r="K25" s="12">
        <f t="shared" si="0"/>
        <v>0</v>
      </c>
      <c r="L25" s="13"/>
      <c r="M25" s="12"/>
      <c r="N25" s="12"/>
      <c r="O25" s="14"/>
      <c r="P25" s="14"/>
      <c r="Q25" s="12"/>
      <c r="R25" s="14"/>
      <c r="S25" s="14"/>
      <c r="T25" s="13"/>
      <c r="U25" s="2" t="e">
        <f>VLOOKUP(E25,テーブル13[#All],2,FALSE)</f>
        <v>#N/A</v>
      </c>
    </row>
    <row r="26" spans="1:21" ht="57" customHeight="1">
      <c r="A26" s="12"/>
      <c r="B26" s="12"/>
      <c r="C26" s="24"/>
      <c r="D26" s="34"/>
      <c r="E26" s="12"/>
      <c r="F26" s="12"/>
      <c r="G26" s="12"/>
      <c r="H26" s="12"/>
      <c r="I26" s="12"/>
      <c r="J26" s="12"/>
      <c r="K26" s="12">
        <f t="shared" si="0"/>
        <v>0</v>
      </c>
      <c r="L26" s="13"/>
      <c r="M26" s="12"/>
      <c r="N26" s="12"/>
      <c r="O26" s="14"/>
      <c r="P26" s="14"/>
      <c r="Q26" s="12"/>
      <c r="R26" s="14"/>
      <c r="S26" s="14"/>
      <c r="T26" s="13"/>
      <c r="U26" s="2" t="e">
        <f>VLOOKUP(E26,テーブル13[#All],2,FALSE)</f>
        <v>#N/A</v>
      </c>
    </row>
    <row r="27" spans="1:21" ht="57" customHeight="1">
      <c r="A27" s="12"/>
      <c r="B27" s="12"/>
      <c r="C27" s="24"/>
      <c r="D27" s="34"/>
      <c r="E27" s="12"/>
      <c r="F27" s="12"/>
      <c r="G27" s="12"/>
      <c r="H27" s="12"/>
      <c r="I27" s="12"/>
      <c r="J27" s="12"/>
      <c r="K27" s="12">
        <f t="shared" si="0"/>
        <v>0</v>
      </c>
      <c r="L27" s="13"/>
      <c r="M27" s="12"/>
      <c r="N27" s="12"/>
      <c r="O27" s="14"/>
      <c r="P27" s="14"/>
      <c r="Q27" s="12"/>
      <c r="R27" s="14"/>
      <c r="S27" s="14"/>
      <c r="T27" s="13"/>
      <c r="U27" s="2" t="e">
        <f>VLOOKUP(E27,テーブル13[#All],2,FALSE)</f>
        <v>#N/A</v>
      </c>
    </row>
    <row r="28" spans="1:21" ht="57" customHeight="1">
      <c r="A28" s="12"/>
      <c r="B28" s="12"/>
      <c r="C28" s="24"/>
      <c r="D28" s="34"/>
      <c r="E28" s="12"/>
      <c r="F28" s="12"/>
      <c r="G28" s="12"/>
      <c r="H28" s="12"/>
      <c r="I28" s="12"/>
      <c r="J28" s="12"/>
      <c r="K28" s="12">
        <f t="shared" si="0"/>
        <v>0</v>
      </c>
      <c r="L28" s="13"/>
      <c r="M28" s="12"/>
      <c r="N28" s="12"/>
      <c r="O28" s="14"/>
      <c r="P28" s="14"/>
      <c r="Q28" s="12"/>
      <c r="R28" s="14"/>
      <c r="S28" s="14"/>
      <c r="T28" s="13"/>
      <c r="U28" s="2" t="e">
        <f>VLOOKUP(E28,テーブル13[#All],2,FALSE)</f>
        <v>#N/A</v>
      </c>
    </row>
    <row r="29" spans="1:21" ht="57" customHeight="1">
      <c r="A29" s="12"/>
      <c r="B29" s="12"/>
      <c r="C29" s="24"/>
      <c r="D29" s="34"/>
      <c r="E29" s="12"/>
      <c r="F29" s="12"/>
      <c r="G29" s="12"/>
      <c r="H29" s="12"/>
      <c r="I29" s="12"/>
      <c r="J29" s="12"/>
      <c r="K29" s="12">
        <f t="shared" si="0"/>
        <v>0</v>
      </c>
      <c r="L29" s="13"/>
      <c r="M29" s="12"/>
      <c r="N29" s="12"/>
      <c r="O29" s="14"/>
      <c r="P29" s="14"/>
      <c r="Q29" s="12"/>
      <c r="R29" s="14"/>
      <c r="S29" s="14"/>
      <c r="T29" s="13"/>
      <c r="U29" s="2" t="e">
        <f>VLOOKUP(E29,テーブル13[#All],2,FALSE)</f>
        <v>#N/A</v>
      </c>
    </row>
    <row r="30" spans="1:21" ht="57" customHeight="1">
      <c r="A30" s="12"/>
      <c r="B30" s="12"/>
      <c r="C30" s="24"/>
      <c r="D30" s="34"/>
      <c r="E30" s="12"/>
      <c r="F30" s="12"/>
      <c r="G30" s="12"/>
      <c r="H30" s="12"/>
      <c r="I30" s="12"/>
      <c r="J30" s="12"/>
      <c r="K30" s="12">
        <f t="shared" si="0"/>
        <v>0</v>
      </c>
      <c r="L30" s="13"/>
      <c r="M30" s="12"/>
      <c r="N30" s="12"/>
      <c r="O30" s="14"/>
      <c r="P30" s="14"/>
      <c r="Q30" s="12"/>
      <c r="R30" s="14"/>
      <c r="S30" s="14"/>
      <c r="T30" s="13"/>
      <c r="U30" s="2" t="e">
        <f>VLOOKUP(E30,テーブル13[#All],2,FALSE)</f>
        <v>#N/A</v>
      </c>
    </row>
    <row r="31" spans="1:21" ht="57" customHeight="1">
      <c r="A31" s="12"/>
      <c r="B31" s="12"/>
      <c r="C31" s="24"/>
      <c r="D31" s="34"/>
      <c r="E31" s="12"/>
      <c r="F31" s="12"/>
      <c r="G31" s="12"/>
      <c r="H31" s="12"/>
      <c r="I31" s="12"/>
      <c r="J31" s="12"/>
      <c r="K31" s="12">
        <f t="shared" si="0"/>
        <v>0</v>
      </c>
      <c r="L31" s="13"/>
      <c r="M31" s="12"/>
      <c r="N31" s="12"/>
      <c r="O31" s="14"/>
      <c r="P31" s="14"/>
      <c r="Q31" s="12"/>
      <c r="R31" s="14"/>
      <c r="S31" s="14"/>
      <c r="T31" s="13"/>
      <c r="U31" s="2" t="e">
        <f>VLOOKUP(E31,テーブル13[#All],2,FALSE)</f>
        <v>#N/A</v>
      </c>
    </row>
    <row r="32" spans="1:21" ht="57" customHeight="1">
      <c r="A32" s="12"/>
      <c r="B32" s="12"/>
      <c r="C32" s="24"/>
      <c r="D32" s="34"/>
      <c r="E32" s="12"/>
      <c r="F32" s="12"/>
      <c r="G32" s="12"/>
      <c r="H32" s="12"/>
      <c r="I32" s="12"/>
      <c r="J32" s="12"/>
      <c r="K32" s="12">
        <f t="shared" si="0"/>
        <v>0</v>
      </c>
      <c r="L32" s="13"/>
      <c r="M32" s="12"/>
      <c r="N32" s="12"/>
      <c r="O32" s="14"/>
      <c r="P32" s="14"/>
      <c r="Q32" s="12"/>
      <c r="R32" s="14"/>
      <c r="S32" s="14"/>
      <c r="T32" s="13"/>
      <c r="U32" s="2" t="e">
        <f>VLOOKUP(E32,テーブル13[#All],2,FALSE)</f>
        <v>#N/A</v>
      </c>
    </row>
    <row r="33" spans="1:21" ht="57" customHeight="1">
      <c r="A33" s="12"/>
      <c r="B33" s="12"/>
      <c r="C33" s="24"/>
      <c r="D33" s="34"/>
      <c r="E33" s="12"/>
      <c r="F33" s="12"/>
      <c r="G33" s="12"/>
      <c r="H33" s="12"/>
      <c r="I33" s="12"/>
      <c r="J33" s="12"/>
      <c r="K33" s="12">
        <f t="shared" si="0"/>
        <v>0</v>
      </c>
      <c r="L33" s="13"/>
      <c r="M33" s="12"/>
      <c r="N33" s="12"/>
      <c r="O33" s="14"/>
      <c r="P33" s="14"/>
      <c r="Q33" s="12"/>
      <c r="R33" s="14"/>
      <c r="S33" s="14"/>
      <c r="T33" s="13"/>
      <c r="U33" s="2" t="e">
        <f>VLOOKUP(E33,テーブル13[#All],2,FALSE)</f>
        <v>#N/A</v>
      </c>
    </row>
    <row r="34" spans="1:21" ht="57" customHeight="1">
      <c r="A34" s="12"/>
      <c r="B34" s="12"/>
      <c r="C34" s="24"/>
      <c r="D34" s="34"/>
      <c r="E34" s="12"/>
      <c r="F34" s="12"/>
      <c r="G34" s="12"/>
      <c r="H34" s="12"/>
      <c r="I34" s="12"/>
      <c r="J34" s="12"/>
      <c r="K34" s="12">
        <f t="shared" si="0"/>
        <v>0</v>
      </c>
      <c r="L34" s="13"/>
      <c r="M34" s="12"/>
      <c r="N34" s="12"/>
      <c r="O34" s="14"/>
      <c r="P34" s="14"/>
      <c r="Q34" s="12"/>
      <c r="R34" s="14"/>
      <c r="S34" s="14"/>
      <c r="T34" s="13"/>
      <c r="U34" s="2" t="e">
        <f>VLOOKUP(E34,テーブル13[#All],2,FALSE)</f>
        <v>#N/A</v>
      </c>
    </row>
    <row r="35" spans="1:21" ht="57" customHeight="1">
      <c r="A35" s="12"/>
      <c r="B35" s="12"/>
      <c r="C35" s="24"/>
      <c r="D35" s="34"/>
      <c r="E35" s="12"/>
      <c r="F35" s="12"/>
      <c r="G35" s="12"/>
      <c r="H35" s="12"/>
      <c r="I35" s="12"/>
      <c r="J35" s="12"/>
      <c r="K35" s="12">
        <f t="shared" si="0"/>
        <v>0</v>
      </c>
      <c r="L35" s="13"/>
      <c r="M35" s="12"/>
      <c r="N35" s="12"/>
      <c r="O35" s="14"/>
      <c r="P35" s="14"/>
      <c r="Q35" s="12"/>
      <c r="R35" s="14"/>
      <c r="S35" s="14"/>
      <c r="T35" s="13"/>
      <c r="U35" s="2" t="e">
        <f>VLOOKUP(E35,テーブル13[#All],2,FALSE)</f>
        <v>#N/A</v>
      </c>
    </row>
    <row r="36" spans="1:21" ht="57" customHeight="1">
      <c r="A36" s="12"/>
      <c r="B36" s="12"/>
      <c r="C36" s="24"/>
      <c r="D36" s="34"/>
      <c r="E36" s="12"/>
      <c r="F36" s="12"/>
      <c r="G36" s="12"/>
      <c r="H36" s="12"/>
      <c r="I36" s="12"/>
      <c r="J36" s="12"/>
      <c r="K36" s="12">
        <f t="shared" si="0"/>
        <v>0</v>
      </c>
      <c r="L36" s="13"/>
      <c r="M36" s="12"/>
      <c r="N36" s="12"/>
      <c r="O36" s="14"/>
      <c r="P36" s="14"/>
      <c r="Q36" s="12"/>
      <c r="R36" s="14"/>
      <c r="S36" s="14"/>
      <c r="T36" s="13"/>
      <c r="U36" s="2" t="e">
        <f>VLOOKUP(E36,テーブル13[#All],2,FALSE)</f>
        <v>#N/A</v>
      </c>
    </row>
    <row r="37" spans="1:21" ht="57" customHeight="1">
      <c r="A37" s="12"/>
      <c r="B37" s="12"/>
      <c r="C37" s="24"/>
      <c r="D37" s="34"/>
      <c r="E37" s="12"/>
      <c r="F37" s="12"/>
      <c r="G37" s="12"/>
      <c r="H37" s="12"/>
      <c r="I37" s="12"/>
      <c r="J37" s="12"/>
      <c r="K37" s="12">
        <f t="shared" si="0"/>
        <v>0</v>
      </c>
      <c r="L37" s="13"/>
      <c r="M37" s="12"/>
      <c r="N37" s="12"/>
      <c r="O37" s="14"/>
      <c r="P37" s="14"/>
      <c r="Q37" s="12"/>
      <c r="R37" s="14"/>
      <c r="S37" s="14"/>
      <c r="T37" s="13"/>
      <c r="U37" s="2" t="e">
        <f>VLOOKUP(E37,テーブル13[#All],2,FALSE)</f>
        <v>#N/A</v>
      </c>
    </row>
    <row r="38" spans="1:21" ht="57" customHeight="1">
      <c r="A38" s="12"/>
      <c r="B38" s="12"/>
      <c r="C38" s="24"/>
      <c r="D38" s="34"/>
      <c r="E38" s="12"/>
      <c r="F38" s="12"/>
      <c r="G38" s="12"/>
      <c r="H38" s="12"/>
      <c r="I38" s="12"/>
      <c r="J38" s="12"/>
      <c r="K38" s="12">
        <f t="shared" si="0"/>
        <v>0</v>
      </c>
      <c r="L38" s="13"/>
      <c r="M38" s="12"/>
      <c r="N38" s="12"/>
      <c r="O38" s="14"/>
      <c r="P38" s="14"/>
      <c r="Q38" s="12"/>
      <c r="R38" s="14"/>
      <c r="S38" s="14"/>
      <c r="T38" s="13"/>
      <c r="U38" s="2" t="e">
        <f>VLOOKUP(E38,テーブル13[#All],2,FALSE)</f>
        <v>#N/A</v>
      </c>
    </row>
    <row r="39" spans="1:21" ht="57" customHeight="1">
      <c r="A39" s="12"/>
      <c r="B39" s="12"/>
      <c r="C39" s="24"/>
      <c r="D39" s="34"/>
      <c r="E39" s="12"/>
      <c r="F39" s="12"/>
      <c r="G39" s="12"/>
      <c r="H39" s="12"/>
      <c r="I39" s="12"/>
      <c r="J39" s="12"/>
      <c r="K39" s="12">
        <f t="shared" si="0"/>
        <v>0</v>
      </c>
      <c r="L39" s="13"/>
      <c r="M39" s="12"/>
      <c r="N39" s="12"/>
      <c r="O39" s="14"/>
      <c r="P39" s="14"/>
      <c r="Q39" s="12"/>
      <c r="R39" s="14"/>
      <c r="S39" s="14"/>
      <c r="T39" s="13"/>
      <c r="U39" s="2" t="e">
        <f>VLOOKUP(E39,テーブル13[#All],2,FALSE)</f>
        <v>#N/A</v>
      </c>
    </row>
    <row r="40" spans="1:21" ht="57" customHeight="1">
      <c r="A40" s="12"/>
      <c r="B40" s="12"/>
      <c r="C40" s="24"/>
      <c r="D40" s="34"/>
      <c r="E40" s="12"/>
      <c r="F40" s="12"/>
      <c r="G40" s="12"/>
      <c r="H40" s="12"/>
      <c r="I40" s="12"/>
      <c r="J40" s="12"/>
      <c r="K40" s="12">
        <f t="shared" si="0"/>
        <v>0</v>
      </c>
      <c r="L40" s="13"/>
      <c r="M40" s="12"/>
      <c r="N40" s="12"/>
      <c r="O40" s="14"/>
      <c r="P40" s="14"/>
      <c r="Q40" s="12"/>
      <c r="R40" s="14"/>
      <c r="S40" s="14"/>
      <c r="T40" s="13"/>
      <c r="U40" s="2" t="e">
        <f>VLOOKUP(E40,テーブル13[#All],2,FALSE)</f>
        <v>#N/A</v>
      </c>
    </row>
    <row r="41" spans="1:21" ht="57" customHeight="1">
      <c r="A41" s="12"/>
      <c r="B41" s="12"/>
      <c r="C41" s="24"/>
      <c r="D41" s="34"/>
      <c r="E41" s="12"/>
      <c r="F41" s="12"/>
      <c r="G41" s="12"/>
      <c r="H41" s="12"/>
      <c r="I41" s="12"/>
      <c r="J41" s="12"/>
      <c r="K41" s="12">
        <f t="shared" si="0"/>
        <v>0</v>
      </c>
      <c r="L41" s="13"/>
      <c r="M41" s="12"/>
      <c r="N41" s="12"/>
      <c r="O41" s="14"/>
      <c r="P41" s="14"/>
      <c r="Q41" s="12"/>
      <c r="R41" s="14"/>
      <c r="S41" s="14"/>
      <c r="T41" s="13"/>
      <c r="U41" s="2" t="e">
        <f>VLOOKUP(E41,テーブル13[#All],2,FALSE)</f>
        <v>#N/A</v>
      </c>
    </row>
    <row r="42" spans="1:21" ht="57" customHeight="1">
      <c r="A42" s="12"/>
      <c r="B42" s="12"/>
      <c r="C42" s="24"/>
      <c r="D42" s="34"/>
      <c r="E42" s="12"/>
      <c r="F42" s="12"/>
      <c r="G42" s="12"/>
      <c r="H42" s="12"/>
      <c r="I42" s="12"/>
      <c r="J42" s="12"/>
      <c r="K42" s="12">
        <f t="shared" si="0"/>
        <v>0</v>
      </c>
      <c r="L42" s="13"/>
      <c r="M42" s="12"/>
      <c r="N42" s="12"/>
      <c r="O42" s="14"/>
      <c r="P42" s="14"/>
      <c r="Q42" s="12"/>
      <c r="R42" s="14"/>
      <c r="S42" s="14"/>
      <c r="T42" s="13"/>
      <c r="U42" s="2" t="e">
        <f>VLOOKUP(E42,テーブル13[#All],2,FALSE)</f>
        <v>#N/A</v>
      </c>
    </row>
    <row r="43" spans="1:21" ht="57" customHeight="1">
      <c r="A43" s="12"/>
      <c r="B43" s="12"/>
      <c r="C43" s="24"/>
      <c r="D43" s="34"/>
      <c r="E43" s="12"/>
      <c r="F43" s="12"/>
      <c r="G43" s="12"/>
      <c r="H43" s="12"/>
      <c r="I43" s="12"/>
      <c r="J43" s="12"/>
      <c r="K43" s="12">
        <f t="shared" si="0"/>
        <v>0</v>
      </c>
      <c r="L43" s="13"/>
      <c r="M43" s="12"/>
      <c r="N43" s="12"/>
      <c r="O43" s="14"/>
      <c r="P43" s="14"/>
      <c r="Q43" s="12"/>
      <c r="R43" s="14"/>
      <c r="S43" s="14"/>
      <c r="T43" s="13"/>
      <c r="U43" s="2" t="e">
        <f>VLOOKUP(E43,テーブル13[#All],2,FALSE)</f>
        <v>#N/A</v>
      </c>
    </row>
    <row r="44" spans="1:21" ht="57" customHeight="1">
      <c r="A44" s="12"/>
      <c r="B44" s="12"/>
      <c r="C44" s="24"/>
      <c r="D44" s="34"/>
      <c r="E44" s="12"/>
      <c r="F44" s="12"/>
      <c r="G44" s="12"/>
      <c r="H44" s="12"/>
      <c r="I44" s="12"/>
      <c r="J44" s="12"/>
      <c r="K44" s="12">
        <f t="shared" si="0"/>
        <v>0</v>
      </c>
      <c r="L44" s="13"/>
      <c r="M44" s="12"/>
      <c r="N44" s="12"/>
      <c r="O44" s="14"/>
      <c r="P44" s="14"/>
      <c r="Q44" s="12"/>
      <c r="R44" s="14"/>
      <c r="S44" s="14"/>
      <c r="T44" s="13"/>
      <c r="U44" s="2" t="e">
        <f>VLOOKUP(E44,テーブル13[#All],2,FALSE)</f>
        <v>#N/A</v>
      </c>
    </row>
    <row r="45" spans="1:21" ht="57" customHeight="1">
      <c r="A45" s="12"/>
      <c r="B45" s="12"/>
      <c r="C45" s="24"/>
      <c r="D45" s="34"/>
      <c r="E45" s="12"/>
      <c r="F45" s="12"/>
      <c r="G45" s="12"/>
      <c r="H45" s="12"/>
      <c r="I45" s="12"/>
      <c r="J45" s="12"/>
      <c r="K45" s="12">
        <f t="shared" si="0"/>
        <v>0</v>
      </c>
      <c r="L45" s="13"/>
      <c r="M45" s="12"/>
      <c r="N45" s="12"/>
      <c r="O45" s="14"/>
      <c r="P45" s="14"/>
      <c r="Q45" s="12"/>
      <c r="R45" s="14"/>
      <c r="S45" s="14"/>
      <c r="T45" s="13"/>
      <c r="U45" s="2" t="e">
        <f>VLOOKUP(E45,テーブル13[#All],2,FALSE)</f>
        <v>#N/A</v>
      </c>
    </row>
    <row r="46" spans="1:21" ht="57" customHeight="1">
      <c r="A46" s="12"/>
      <c r="B46" s="12"/>
      <c r="C46" s="24"/>
      <c r="D46" s="34"/>
      <c r="E46" s="12"/>
      <c r="F46" s="12"/>
      <c r="G46" s="12"/>
      <c r="H46" s="12"/>
      <c r="I46" s="12"/>
      <c r="J46" s="12"/>
      <c r="K46" s="12">
        <f t="shared" si="0"/>
        <v>0</v>
      </c>
      <c r="L46" s="13"/>
      <c r="M46" s="12"/>
      <c r="N46" s="12"/>
      <c r="O46" s="14"/>
      <c r="P46" s="14"/>
      <c r="Q46" s="12"/>
      <c r="R46" s="14"/>
      <c r="S46" s="14"/>
      <c r="T46" s="13"/>
      <c r="U46" s="2" t="e">
        <f>VLOOKUP(E46,テーブル13[#All],2,FALSE)</f>
        <v>#N/A</v>
      </c>
    </row>
    <row r="47" spans="1:21" ht="57" customHeight="1">
      <c r="A47" s="12"/>
      <c r="B47" s="12"/>
      <c r="C47" s="24"/>
      <c r="D47" s="34"/>
      <c r="E47" s="12"/>
      <c r="F47" s="12"/>
      <c r="G47" s="12"/>
      <c r="H47" s="12"/>
      <c r="I47" s="12"/>
      <c r="J47" s="12"/>
      <c r="K47" s="12">
        <f t="shared" si="0"/>
        <v>0</v>
      </c>
      <c r="L47" s="13"/>
      <c r="M47" s="12"/>
      <c r="N47" s="12"/>
      <c r="O47" s="14"/>
      <c r="P47" s="14"/>
      <c r="Q47" s="12"/>
      <c r="R47" s="14"/>
      <c r="S47" s="14"/>
      <c r="T47" s="13"/>
      <c r="U47" s="2" t="e">
        <f>VLOOKUP(E47,テーブル13[#All],2,FALSE)</f>
        <v>#N/A</v>
      </c>
    </row>
    <row r="48" spans="1:21" ht="57" customHeight="1">
      <c r="A48" s="12"/>
      <c r="B48" s="12"/>
      <c r="C48" s="24"/>
      <c r="D48" s="34"/>
      <c r="E48" s="12"/>
      <c r="F48" s="12"/>
      <c r="G48" s="12"/>
      <c r="H48" s="12"/>
      <c r="I48" s="12"/>
      <c r="J48" s="12"/>
      <c r="K48" s="12">
        <f t="shared" si="0"/>
        <v>0</v>
      </c>
      <c r="L48" s="13"/>
      <c r="M48" s="12"/>
      <c r="N48" s="12"/>
      <c r="O48" s="14"/>
      <c r="P48" s="14"/>
      <c r="Q48" s="12"/>
      <c r="R48" s="14"/>
      <c r="S48" s="14"/>
      <c r="T48" s="13"/>
      <c r="U48" s="2" t="e">
        <f>VLOOKUP(E48,テーブル13[#All],2,FALSE)</f>
        <v>#N/A</v>
      </c>
    </row>
    <row r="49" spans="1:21" ht="57" customHeight="1">
      <c r="A49" s="12"/>
      <c r="B49" s="12"/>
      <c r="C49" s="24"/>
      <c r="D49" s="34"/>
      <c r="E49" s="12"/>
      <c r="F49" s="12"/>
      <c r="G49" s="12"/>
      <c r="H49" s="12"/>
      <c r="I49" s="12"/>
      <c r="J49" s="12"/>
      <c r="K49" s="12">
        <f t="shared" si="0"/>
        <v>0</v>
      </c>
      <c r="L49" s="13"/>
      <c r="M49" s="12"/>
      <c r="N49" s="12"/>
      <c r="O49" s="14"/>
      <c r="P49" s="14"/>
      <c r="Q49" s="12"/>
      <c r="R49" s="14"/>
      <c r="S49" s="14"/>
      <c r="T49" s="13"/>
      <c r="U49" s="2" t="e">
        <f>VLOOKUP(E49,テーブル13[#All],2,FALSE)</f>
        <v>#N/A</v>
      </c>
    </row>
    <row r="50" spans="1:21" ht="57" customHeight="1">
      <c r="A50" s="12"/>
      <c r="B50" s="12"/>
      <c r="C50" s="24"/>
      <c r="D50" s="34"/>
      <c r="E50" s="12"/>
      <c r="F50" s="12"/>
      <c r="G50" s="12"/>
      <c r="H50" s="12"/>
      <c r="I50" s="12"/>
      <c r="J50" s="12"/>
      <c r="K50" s="12">
        <f t="shared" si="0"/>
        <v>0</v>
      </c>
      <c r="L50" s="13"/>
      <c r="M50" s="12"/>
      <c r="N50" s="12"/>
      <c r="O50" s="14"/>
      <c r="P50" s="14"/>
      <c r="Q50" s="12"/>
      <c r="R50" s="14"/>
      <c r="S50" s="14"/>
      <c r="T50" s="13"/>
      <c r="U50" s="2" t="e">
        <f>VLOOKUP(E50,テーブル13[#All],2,FALSE)</f>
        <v>#N/A</v>
      </c>
    </row>
    <row r="51" spans="1:21" ht="57" customHeight="1">
      <c r="A51" s="12"/>
      <c r="B51" s="12"/>
      <c r="C51" s="24"/>
      <c r="D51" s="34"/>
      <c r="E51" s="12"/>
      <c r="F51" s="12"/>
      <c r="G51" s="12"/>
      <c r="H51" s="12"/>
      <c r="I51" s="12"/>
      <c r="J51" s="12"/>
      <c r="K51" s="12">
        <f t="shared" si="0"/>
        <v>0</v>
      </c>
      <c r="L51" s="13"/>
      <c r="M51" s="12"/>
      <c r="N51" s="12"/>
      <c r="O51" s="14"/>
      <c r="P51" s="14"/>
      <c r="Q51" s="12"/>
      <c r="R51" s="14"/>
      <c r="S51" s="14"/>
      <c r="T51" s="13"/>
      <c r="U51" s="2" t="e">
        <f>VLOOKUP(E51,テーブル13[#All],2,FALSE)</f>
        <v>#N/A</v>
      </c>
    </row>
    <row r="52" spans="1:21" ht="57" customHeight="1">
      <c r="A52" s="12"/>
      <c r="B52" s="12"/>
      <c r="C52" s="24"/>
      <c r="D52" s="34"/>
      <c r="E52" s="12"/>
      <c r="F52" s="12"/>
      <c r="G52" s="12"/>
      <c r="H52" s="12"/>
      <c r="I52" s="12"/>
      <c r="J52" s="12"/>
      <c r="K52" s="12">
        <f t="shared" si="0"/>
        <v>0</v>
      </c>
      <c r="L52" s="13"/>
      <c r="M52" s="12"/>
      <c r="N52" s="12"/>
      <c r="O52" s="14"/>
      <c r="P52" s="14"/>
      <c r="Q52" s="12"/>
      <c r="R52" s="14"/>
      <c r="S52" s="14"/>
      <c r="T52" s="13"/>
      <c r="U52" s="2" t="e">
        <f>VLOOKUP(E52,テーブル13[#All],2,FALSE)</f>
        <v>#N/A</v>
      </c>
    </row>
    <row r="53" spans="1:21" ht="57" customHeight="1">
      <c r="A53" s="12"/>
      <c r="B53" s="12"/>
      <c r="C53" s="24"/>
      <c r="D53" s="34"/>
      <c r="E53" s="12"/>
      <c r="F53" s="12"/>
      <c r="G53" s="12"/>
      <c r="H53" s="12"/>
      <c r="I53" s="12"/>
      <c r="J53" s="12"/>
      <c r="K53" s="12">
        <f t="shared" si="0"/>
        <v>0</v>
      </c>
      <c r="L53" s="13"/>
      <c r="M53" s="12"/>
      <c r="N53" s="12"/>
      <c r="O53" s="14"/>
      <c r="P53" s="14"/>
      <c r="Q53" s="12"/>
      <c r="R53" s="14"/>
      <c r="S53" s="14"/>
      <c r="T53" s="13"/>
      <c r="U53" s="2" t="e">
        <f>VLOOKUP(E53,テーブル13[#All],2,FALSE)</f>
        <v>#N/A</v>
      </c>
    </row>
    <row r="54" spans="1:21" ht="57" customHeight="1">
      <c r="A54" s="12"/>
      <c r="B54" s="12"/>
      <c r="C54" s="24"/>
      <c r="D54" s="34"/>
      <c r="E54" s="12"/>
      <c r="F54" s="12"/>
      <c r="G54" s="12"/>
      <c r="H54" s="12"/>
      <c r="I54" s="12"/>
      <c r="J54" s="12"/>
      <c r="K54" s="12">
        <f t="shared" si="0"/>
        <v>0</v>
      </c>
      <c r="L54" s="13"/>
      <c r="M54" s="12"/>
      <c r="N54" s="12"/>
      <c r="O54" s="14"/>
      <c r="P54" s="14"/>
      <c r="Q54" s="12"/>
      <c r="R54" s="14"/>
      <c r="S54" s="14"/>
      <c r="T54" s="13"/>
      <c r="U54" s="2" t="e">
        <f>VLOOKUP(E54,テーブル13[#All],2,FALSE)</f>
        <v>#N/A</v>
      </c>
    </row>
    <row r="55" spans="1:21" ht="57" customHeight="1">
      <c r="A55" s="12"/>
      <c r="B55" s="12"/>
      <c r="C55" s="24"/>
      <c r="D55" s="34"/>
      <c r="E55" s="12"/>
      <c r="F55" s="12"/>
      <c r="G55" s="12"/>
      <c r="H55" s="12"/>
      <c r="I55" s="12"/>
      <c r="J55" s="12"/>
      <c r="K55" s="12">
        <f t="shared" si="0"/>
        <v>0</v>
      </c>
      <c r="L55" s="13"/>
      <c r="M55" s="12"/>
      <c r="N55" s="12"/>
      <c r="O55" s="14"/>
      <c r="P55" s="14"/>
      <c r="Q55" s="12"/>
      <c r="R55" s="14"/>
      <c r="S55" s="14"/>
      <c r="T55" s="13"/>
      <c r="U55" s="2" t="e">
        <f>VLOOKUP(E55,テーブル13[#All],2,FALSE)</f>
        <v>#N/A</v>
      </c>
    </row>
    <row r="56" spans="1:21" ht="57" customHeight="1">
      <c r="A56" s="12"/>
      <c r="B56" s="12"/>
      <c r="C56" s="24"/>
      <c r="D56" s="34"/>
      <c r="E56" s="12"/>
      <c r="F56" s="12"/>
      <c r="G56" s="12"/>
      <c r="H56" s="12"/>
      <c r="I56" s="12"/>
      <c r="J56" s="12"/>
      <c r="K56" s="12">
        <f t="shared" si="0"/>
        <v>0</v>
      </c>
      <c r="L56" s="13"/>
      <c r="M56" s="12"/>
      <c r="N56" s="12"/>
      <c r="O56" s="14"/>
      <c r="P56" s="14"/>
      <c r="Q56" s="12"/>
      <c r="R56" s="14"/>
      <c r="S56" s="14"/>
      <c r="T56" s="13"/>
      <c r="U56" s="2" t="e">
        <f>VLOOKUP(E56,テーブル13[#All],2,FALSE)</f>
        <v>#N/A</v>
      </c>
    </row>
    <row r="57" spans="1:21" ht="57" customHeight="1">
      <c r="A57" s="12"/>
      <c r="B57" s="12"/>
      <c r="C57" s="24"/>
      <c r="D57" s="34"/>
      <c r="E57" s="12"/>
      <c r="F57" s="12"/>
      <c r="G57" s="12"/>
      <c r="H57" s="12"/>
      <c r="I57" s="12"/>
      <c r="J57" s="12"/>
      <c r="K57" s="12">
        <f t="shared" si="0"/>
        <v>0</v>
      </c>
      <c r="L57" s="13"/>
      <c r="M57" s="12"/>
      <c r="N57" s="12"/>
      <c r="O57" s="14"/>
      <c r="P57" s="14"/>
      <c r="Q57" s="12"/>
      <c r="R57" s="14"/>
      <c r="S57" s="14"/>
      <c r="T57" s="13"/>
      <c r="U57" s="2" t="e">
        <f>VLOOKUP(E57,テーブル13[#All],2,FALSE)</f>
        <v>#N/A</v>
      </c>
    </row>
    <row r="58" spans="1:21" ht="57" customHeight="1">
      <c r="A58" s="12"/>
      <c r="B58" s="12"/>
      <c r="C58" s="24"/>
      <c r="D58" s="34"/>
      <c r="E58" s="12"/>
      <c r="F58" s="12"/>
      <c r="G58" s="12"/>
      <c r="H58" s="12"/>
      <c r="I58" s="12"/>
      <c r="J58" s="12"/>
      <c r="K58" s="12">
        <f t="shared" si="0"/>
        <v>0</v>
      </c>
      <c r="L58" s="13"/>
      <c r="M58" s="12"/>
      <c r="N58" s="12"/>
      <c r="O58" s="14"/>
      <c r="P58" s="14"/>
      <c r="Q58" s="12"/>
      <c r="R58" s="14"/>
      <c r="S58" s="14"/>
      <c r="T58" s="13"/>
      <c r="U58" s="2" t="e">
        <f>VLOOKUP(E58,テーブル13[#All],2,FALSE)</f>
        <v>#N/A</v>
      </c>
    </row>
    <row r="59" spans="1:21" ht="57" customHeight="1">
      <c r="A59" s="12"/>
      <c r="B59" s="12"/>
      <c r="C59" s="24"/>
      <c r="D59" s="34"/>
      <c r="E59" s="12"/>
      <c r="F59" s="12"/>
      <c r="G59" s="12"/>
      <c r="H59" s="12"/>
      <c r="I59" s="12"/>
      <c r="J59" s="12"/>
      <c r="K59" s="12">
        <f t="shared" si="0"/>
        <v>0</v>
      </c>
      <c r="L59" s="13"/>
      <c r="M59" s="12"/>
      <c r="N59" s="12"/>
      <c r="O59" s="14"/>
      <c r="P59" s="14"/>
      <c r="Q59" s="12"/>
      <c r="R59" s="14"/>
      <c r="S59" s="14"/>
      <c r="T59" s="13"/>
      <c r="U59" s="2" t="e">
        <f>VLOOKUP(E59,テーブル13[#All],2,FALSE)</f>
        <v>#N/A</v>
      </c>
    </row>
    <row r="60" spans="1:21" ht="57" customHeight="1">
      <c r="A60" s="12"/>
      <c r="B60" s="12"/>
      <c r="C60" s="24"/>
      <c r="D60" s="34"/>
      <c r="E60" s="12"/>
      <c r="F60" s="12"/>
      <c r="G60" s="12"/>
      <c r="H60" s="12"/>
      <c r="I60" s="12"/>
      <c r="J60" s="12"/>
      <c r="K60" s="12">
        <f t="shared" si="0"/>
        <v>0</v>
      </c>
      <c r="L60" s="13"/>
      <c r="M60" s="12"/>
      <c r="N60" s="12"/>
      <c r="O60" s="14"/>
      <c r="P60" s="14"/>
      <c r="Q60" s="12"/>
      <c r="R60" s="14"/>
      <c r="S60" s="14"/>
      <c r="T60" s="13"/>
      <c r="U60" s="2" t="e">
        <f>VLOOKUP(E60,テーブル13[#All],2,FALSE)</f>
        <v>#N/A</v>
      </c>
    </row>
    <row r="61" spans="1:21" ht="57" customHeight="1">
      <c r="A61" s="12"/>
      <c r="B61" s="12"/>
      <c r="C61" s="24"/>
      <c r="D61" s="34"/>
      <c r="E61" s="12"/>
      <c r="F61" s="12"/>
      <c r="G61" s="12"/>
      <c r="H61" s="12"/>
      <c r="I61" s="12"/>
      <c r="J61" s="12"/>
      <c r="K61" s="12">
        <f t="shared" si="0"/>
        <v>0</v>
      </c>
      <c r="L61" s="13"/>
      <c r="M61" s="12"/>
      <c r="N61" s="12"/>
      <c r="O61" s="14"/>
      <c r="P61" s="14"/>
      <c r="Q61" s="12"/>
      <c r="R61" s="14"/>
      <c r="S61" s="14"/>
      <c r="T61" s="13"/>
      <c r="U61" s="2" t="e">
        <f>VLOOKUP(E61,テーブル13[#All],2,FALSE)</f>
        <v>#N/A</v>
      </c>
    </row>
    <row r="62" spans="1:21" ht="57" customHeight="1">
      <c r="A62" s="12"/>
      <c r="B62" s="12"/>
      <c r="C62" s="24"/>
      <c r="D62" s="34"/>
      <c r="E62" s="12"/>
      <c r="F62" s="12"/>
      <c r="G62" s="12"/>
      <c r="H62" s="12"/>
      <c r="I62" s="12"/>
      <c r="J62" s="12"/>
      <c r="K62" s="12">
        <f t="shared" si="0"/>
        <v>0</v>
      </c>
      <c r="L62" s="13"/>
      <c r="M62" s="12"/>
      <c r="N62" s="12"/>
      <c r="O62" s="14"/>
      <c r="P62" s="14"/>
      <c r="Q62" s="12"/>
      <c r="R62" s="14"/>
      <c r="S62" s="14"/>
      <c r="T62" s="13"/>
      <c r="U62" s="2" t="e">
        <f>VLOOKUP(E62,テーブル13[#All],2,FALSE)</f>
        <v>#N/A</v>
      </c>
    </row>
    <row r="63" spans="1:21" ht="57" customHeight="1">
      <c r="A63" s="12"/>
      <c r="B63" s="12"/>
      <c r="C63" s="24"/>
      <c r="D63" s="34"/>
      <c r="E63" s="12"/>
      <c r="F63" s="12"/>
      <c r="G63" s="12"/>
      <c r="H63" s="12"/>
      <c r="I63" s="12"/>
      <c r="J63" s="12"/>
      <c r="K63" s="12">
        <f t="shared" si="0"/>
        <v>0</v>
      </c>
      <c r="L63" s="13"/>
      <c r="M63" s="12"/>
      <c r="N63" s="12"/>
      <c r="O63" s="14"/>
      <c r="P63" s="14"/>
      <c r="Q63" s="12"/>
      <c r="R63" s="14"/>
      <c r="S63" s="14"/>
      <c r="T63" s="13"/>
      <c r="U63" s="2" t="e">
        <f>VLOOKUP(E63,テーブル13[#All],2,FALSE)</f>
        <v>#N/A</v>
      </c>
    </row>
    <row r="64" spans="1:21" ht="57" customHeight="1">
      <c r="A64" s="12"/>
      <c r="B64" s="12"/>
      <c r="C64" s="24"/>
      <c r="D64" s="34"/>
      <c r="E64" s="12"/>
      <c r="F64" s="12"/>
      <c r="G64" s="12"/>
      <c r="H64" s="12"/>
      <c r="I64" s="12"/>
      <c r="J64" s="12"/>
      <c r="K64" s="12">
        <f t="shared" si="0"/>
        <v>0</v>
      </c>
      <c r="L64" s="13"/>
      <c r="M64" s="12"/>
      <c r="N64" s="12"/>
      <c r="O64" s="14"/>
      <c r="P64" s="14"/>
      <c r="Q64" s="12"/>
      <c r="R64" s="14"/>
      <c r="S64" s="14"/>
      <c r="T64" s="13"/>
      <c r="U64" s="2" t="e">
        <f>VLOOKUP(E64,テーブル13[#All],2,FALSE)</f>
        <v>#N/A</v>
      </c>
    </row>
    <row r="65" spans="1:21" ht="57" customHeight="1">
      <c r="A65" s="12"/>
      <c r="B65" s="12"/>
      <c r="C65" s="24"/>
      <c r="D65" s="34"/>
      <c r="E65" s="12"/>
      <c r="F65" s="12"/>
      <c r="G65" s="12"/>
      <c r="H65" s="12"/>
      <c r="I65" s="12"/>
      <c r="J65" s="12"/>
      <c r="K65" s="12">
        <f t="shared" si="0"/>
        <v>0</v>
      </c>
      <c r="L65" s="13"/>
      <c r="M65" s="12"/>
      <c r="N65" s="12"/>
      <c r="O65" s="14"/>
      <c r="P65" s="14"/>
      <c r="Q65" s="12"/>
      <c r="R65" s="14"/>
      <c r="S65" s="14"/>
      <c r="T65" s="13"/>
      <c r="U65" s="2" t="e">
        <f>VLOOKUP(E65,テーブル13[#All],2,FALSE)</f>
        <v>#N/A</v>
      </c>
    </row>
    <row r="66" spans="1:21" ht="57" customHeight="1">
      <c r="A66" s="12"/>
      <c r="B66" s="12"/>
      <c r="C66" s="24"/>
      <c r="D66" s="34"/>
      <c r="E66" s="12"/>
      <c r="F66" s="12"/>
      <c r="G66" s="12"/>
      <c r="H66" s="12"/>
      <c r="I66" s="12"/>
      <c r="J66" s="12"/>
      <c r="K66" s="12">
        <f t="shared" si="0"/>
        <v>0</v>
      </c>
      <c r="L66" s="13"/>
      <c r="M66" s="12"/>
      <c r="N66" s="12"/>
      <c r="O66" s="14"/>
      <c r="P66" s="14"/>
      <c r="Q66" s="12"/>
      <c r="R66" s="14"/>
      <c r="S66" s="14"/>
      <c r="T66" s="13"/>
      <c r="U66" s="2" t="e">
        <f>VLOOKUP(E66,テーブル13[#All],2,FALSE)</f>
        <v>#N/A</v>
      </c>
    </row>
    <row r="67" spans="1:21" ht="57" customHeight="1">
      <c r="A67" s="12"/>
      <c r="B67" s="12"/>
      <c r="C67" s="24"/>
      <c r="D67" s="34"/>
      <c r="E67" s="12"/>
      <c r="F67" s="12"/>
      <c r="G67" s="12"/>
      <c r="H67" s="12"/>
      <c r="I67" s="12"/>
      <c r="J67" s="12"/>
      <c r="K67" s="12">
        <f t="shared" si="0"/>
        <v>0</v>
      </c>
      <c r="L67" s="13"/>
      <c r="M67" s="12"/>
      <c r="N67" s="12"/>
      <c r="O67" s="14"/>
      <c r="P67" s="14"/>
      <c r="Q67" s="12"/>
      <c r="R67" s="14"/>
      <c r="S67" s="14"/>
      <c r="T67" s="13"/>
      <c r="U67" s="2" t="e">
        <f>VLOOKUP(E67,テーブル13[#All],2,FALSE)</f>
        <v>#N/A</v>
      </c>
    </row>
    <row r="68" spans="1:21" ht="57" customHeight="1">
      <c r="A68" s="12"/>
      <c r="B68" s="12"/>
      <c r="C68" s="24"/>
      <c r="D68" s="34"/>
      <c r="E68" s="12"/>
      <c r="F68" s="12"/>
      <c r="G68" s="12"/>
      <c r="H68" s="12"/>
      <c r="I68" s="12"/>
      <c r="J68" s="12"/>
      <c r="K68" s="12">
        <f t="shared" si="0"/>
        <v>0</v>
      </c>
      <c r="L68" s="13"/>
      <c r="M68" s="12"/>
      <c r="N68" s="12"/>
      <c r="O68" s="14"/>
      <c r="P68" s="14"/>
      <c r="Q68" s="12"/>
      <c r="R68" s="14"/>
      <c r="S68" s="14"/>
      <c r="T68" s="13"/>
      <c r="U68" s="2" t="e">
        <f>VLOOKUP(E68,テーブル13[#All],2,FALSE)</f>
        <v>#N/A</v>
      </c>
    </row>
    <row r="69" spans="1:21" ht="57" customHeight="1">
      <c r="A69" s="12"/>
      <c r="B69" s="12"/>
      <c r="C69" s="24"/>
      <c r="D69" s="34"/>
      <c r="E69" s="12"/>
      <c r="F69" s="12"/>
      <c r="G69" s="12"/>
      <c r="H69" s="12"/>
      <c r="I69" s="12"/>
      <c r="J69" s="12"/>
      <c r="K69" s="12">
        <f t="shared" si="0"/>
        <v>0</v>
      </c>
      <c r="L69" s="13"/>
      <c r="M69" s="12"/>
      <c r="N69" s="12"/>
      <c r="O69" s="14"/>
      <c r="P69" s="14"/>
      <c r="Q69" s="12"/>
      <c r="R69" s="14"/>
      <c r="S69" s="14"/>
      <c r="T69" s="13"/>
      <c r="U69" s="2" t="e">
        <f>VLOOKUP(E69,テーブル13[#All],2,FALSE)</f>
        <v>#N/A</v>
      </c>
    </row>
    <row r="70" spans="1:21" ht="57" customHeight="1">
      <c r="A70" s="12"/>
      <c r="B70" s="12"/>
      <c r="C70" s="24"/>
      <c r="D70" s="34"/>
      <c r="E70" s="12"/>
      <c r="F70" s="12"/>
      <c r="G70" s="12"/>
      <c r="H70" s="12"/>
      <c r="I70" s="12"/>
      <c r="J70" s="12"/>
      <c r="K70" s="12">
        <f t="shared" si="0"/>
        <v>0</v>
      </c>
      <c r="L70" s="13"/>
      <c r="M70" s="12"/>
      <c r="N70" s="12"/>
      <c r="O70" s="14"/>
      <c r="P70" s="14"/>
      <c r="Q70" s="12"/>
      <c r="R70" s="14"/>
      <c r="S70" s="14"/>
      <c r="T70" s="13"/>
      <c r="U70" s="2" t="e">
        <f>VLOOKUP(E70,テーブル13[#All],2,FALSE)</f>
        <v>#N/A</v>
      </c>
    </row>
    <row r="71" spans="1:21" ht="57" customHeight="1">
      <c r="A71" s="12"/>
      <c r="B71" s="12"/>
      <c r="C71" s="24"/>
      <c r="D71" s="34"/>
      <c r="E71" s="12"/>
      <c r="F71" s="12"/>
      <c r="G71" s="12"/>
      <c r="H71" s="12"/>
      <c r="I71" s="12"/>
      <c r="J71" s="12"/>
      <c r="K71" s="12">
        <f t="shared" ref="K71:K75" si="2">SUM(H71:J71)</f>
        <v>0</v>
      </c>
      <c r="L71" s="13"/>
      <c r="M71" s="12"/>
      <c r="N71" s="12"/>
      <c r="O71" s="14"/>
      <c r="P71" s="14"/>
      <c r="Q71" s="12"/>
      <c r="R71" s="14"/>
      <c r="S71" s="14"/>
      <c r="T71" s="13"/>
      <c r="U71" s="2" t="e">
        <f>VLOOKUP(E71,テーブル13[#All],2,FALSE)</f>
        <v>#N/A</v>
      </c>
    </row>
    <row r="72" spans="1:21" ht="57" customHeight="1">
      <c r="A72" s="12"/>
      <c r="B72" s="12"/>
      <c r="C72" s="24"/>
      <c r="D72" s="34"/>
      <c r="E72" s="12"/>
      <c r="F72" s="12"/>
      <c r="G72" s="12"/>
      <c r="H72" s="12"/>
      <c r="I72" s="12"/>
      <c r="J72" s="12"/>
      <c r="K72" s="12">
        <f t="shared" si="2"/>
        <v>0</v>
      </c>
      <c r="L72" s="13"/>
      <c r="M72" s="12"/>
      <c r="N72" s="12"/>
      <c r="O72" s="14"/>
      <c r="P72" s="14"/>
      <c r="Q72" s="12"/>
      <c r="R72" s="14"/>
      <c r="S72" s="14"/>
      <c r="T72" s="13"/>
      <c r="U72" s="2" t="e">
        <f>VLOOKUP(E72,テーブル13[#All],2,FALSE)</f>
        <v>#N/A</v>
      </c>
    </row>
    <row r="73" spans="1:21" ht="57" customHeight="1">
      <c r="A73" s="12"/>
      <c r="B73" s="12"/>
      <c r="C73" s="24"/>
      <c r="D73" s="34"/>
      <c r="E73" s="12"/>
      <c r="F73" s="12"/>
      <c r="G73" s="12"/>
      <c r="H73" s="12"/>
      <c r="I73" s="12"/>
      <c r="J73" s="12"/>
      <c r="K73" s="12">
        <f t="shared" si="2"/>
        <v>0</v>
      </c>
      <c r="L73" s="13"/>
      <c r="M73" s="12"/>
      <c r="N73" s="12"/>
      <c r="O73" s="14"/>
      <c r="P73" s="14"/>
      <c r="Q73" s="12"/>
      <c r="R73" s="14"/>
      <c r="S73" s="14"/>
      <c r="T73" s="13"/>
      <c r="U73" s="2" t="e">
        <f>VLOOKUP(E73,テーブル13[#All],2,FALSE)</f>
        <v>#N/A</v>
      </c>
    </row>
    <row r="74" spans="1:21" ht="57" customHeight="1">
      <c r="A74" s="12"/>
      <c r="B74" s="12"/>
      <c r="C74" s="24"/>
      <c r="D74" s="34"/>
      <c r="E74" s="12"/>
      <c r="F74" s="12"/>
      <c r="G74" s="12"/>
      <c r="H74" s="12"/>
      <c r="I74" s="12"/>
      <c r="J74" s="12"/>
      <c r="K74" s="12">
        <f t="shared" si="2"/>
        <v>0</v>
      </c>
      <c r="L74" s="13"/>
      <c r="M74" s="12"/>
      <c r="N74" s="12"/>
      <c r="O74" s="14"/>
      <c r="P74" s="14"/>
      <c r="Q74" s="12"/>
      <c r="R74" s="14"/>
      <c r="S74" s="14"/>
      <c r="T74" s="13"/>
      <c r="U74" s="2" t="e">
        <f>VLOOKUP(E74,テーブル13[#All],2,FALSE)</f>
        <v>#N/A</v>
      </c>
    </row>
    <row r="75" spans="1:21" ht="57" customHeight="1">
      <c r="A75" s="12"/>
      <c r="B75" s="12"/>
      <c r="C75" s="24"/>
      <c r="D75" s="34"/>
      <c r="E75" s="12"/>
      <c r="F75" s="12"/>
      <c r="G75" s="12"/>
      <c r="H75" s="12"/>
      <c r="I75" s="12"/>
      <c r="J75" s="12"/>
      <c r="K75" s="12">
        <f t="shared" si="2"/>
        <v>0</v>
      </c>
      <c r="L75" s="13"/>
      <c r="M75" s="12"/>
      <c r="N75" s="12"/>
      <c r="O75" s="14"/>
      <c r="P75" s="14"/>
      <c r="Q75" s="12"/>
      <c r="R75" s="14"/>
      <c r="S75" s="14"/>
      <c r="T75" s="13"/>
      <c r="U75" s="2" t="e">
        <f>VLOOKUP(E75,テーブル13[#All],2,FALSE)</f>
        <v>#N/A</v>
      </c>
    </row>
    <row r="76" spans="1:21" ht="57" customHeight="1">
      <c r="A76" s="12"/>
      <c r="B76" s="12"/>
      <c r="C76" s="24"/>
      <c r="D76" s="34"/>
      <c r="E76" s="12"/>
      <c r="F76" s="12"/>
      <c r="G76" s="12"/>
      <c r="H76" s="12"/>
      <c r="I76" s="12"/>
      <c r="J76" s="12"/>
      <c r="K76" s="12">
        <f t="shared" ref="K76:K80" si="3">SUM(H76:J76)</f>
        <v>0</v>
      </c>
      <c r="L76" s="13"/>
      <c r="M76" s="12"/>
      <c r="N76" s="12"/>
      <c r="O76" s="14"/>
      <c r="P76" s="14"/>
      <c r="Q76" s="12"/>
      <c r="R76" s="14"/>
      <c r="S76" s="14"/>
      <c r="T76" s="13"/>
      <c r="U76" s="2" t="e">
        <f>VLOOKUP(E76,テーブル13[#All],2,FALSE)</f>
        <v>#N/A</v>
      </c>
    </row>
    <row r="77" spans="1:21" ht="57" customHeight="1">
      <c r="A77" s="12"/>
      <c r="B77" s="12"/>
      <c r="C77" s="24"/>
      <c r="D77" s="34"/>
      <c r="E77" s="12"/>
      <c r="F77" s="12"/>
      <c r="G77" s="12"/>
      <c r="H77" s="12"/>
      <c r="I77" s="12"/>
      <c r="J77" s="12"/>
      <c r="K77" s="12">
        <f t="shared" si="3"/>
        <v>0</v>
      </c>
      <c r="L77" s="13"/>
      <c r="M77" s="12"/>
      <c r="N77" s="12"/>
      <c r="O77" s="14"/>
      <c r="P77" s="14"/>
      <c r="Q77" s="12"/>
      <c r="R77" s="14"/>
      <c r="S77" s="14"/>
      <c r="T77" s="13"/>
      <c r="U77" s="2" t="e">
        <f>VLOOKUP(E77,テーブル13[#All],2,FALSE)</f>
        <v>#N/A</v>
      </c>
    </row>
    <row r="78" spans="1:21" ht="57" customHeight="1">
      <c r="A78" s="12"/>
      <c r="B78" s="12"/>
      <c r="C78" s="24" t="str">
        <f t="shared" ref="C78:C80" si="4">PHONETIC(B78)</f>
        <v/>
      </c>
      <c r="D78" s="34"/>
      <c r="E78" s="12"/>
      <c r="F78" s="12"/>
      <c r="G78" s="12"/>
      <c r="H78" s="12"/>
      <c r="I78" s="12"/>
      <c r="J78" s="12"/>
      <c r="K78" s="12">
        <f t="shared" si="3"/>
        <v>0</v>
      </c>
      <c r="L78" s="13"/>
      <c r="M78" s="12"/>
      <c r="N78" s="12"/>
      <c r="O78" s="14"/>
      <c r="P78" s="14"/>
      <c r="Q78" s="12"/>
      <c r="R78" s="14"/>
      <c r="S78" s="14"/>
      <c r="T78" s="13"/>
      <c r="U78" s="2" t="e">
        <f>VLOOKUP(E78,テーブル13[#All],2,FALSE)</f>
        <v>#N/A</v>
      </c>
    </row>
    <row r="79" spans="1:21" ht="57" customHeight="1">
      <c r="A79" s="12"/>
      <c r="B79" s="12"/>
      <c r="C79" s="24" t="str">
        <f t="shared" si="4"/>
        <v/>
      </c>
      <c r="D79" s="34"/>
      <c r="E79" s="12"/>
      <c r="F79" s="12"/>
      <c r="G79" s="12"/>
      <c r="H79" s="12"/>
      <c r="I79" s="12"/>
      <c r="J79" s="12"/>
      <c r="K79" s="12">
        <f t="shared" si="3"/>
        <v>0</v>
      </c>
      <c r="L79" s="13"/>
      <c r="M79" s="12"/>
      <c r="N79" s="12"/>
      <c r="O79" s="14"/>
      <c r="P79" s="14"/>
      <c r="Q79" s="12"/>
      <c r="R79" s="14"/>
      <c r="S79" s="14"/>
      <c r="T79" s="13"/>
      <c r="U79" s="2" t="e">
        <f>VLOOKUP(E79,テーブル13[#All],2,FALSE)</f>
        <v>#N/A</v>
      </c>
    </row>
    <row r="80" spans="1:21" ht="57" customHeight="1">
      <c r="A80" s="12"/>
      <c r="B80" s="12"/>
      <c r="C80" s="24" t="str">
        <f t="shared" si="4"/>
        <v/>
      </c>
      <c r="D80" s="34"/>
      <c r="E80" s="12"/>
      <c r="F80" s="12"/>
      <c r="G80" s="12"/>
      <c r="H80" s="12"/>
      <c r="I80" s="12"/>
      <c r="J80" s="12"/>
      <c r="K80" s="12">
        <f t="shared" si="3"/>
        <v>0</v>
      </c>
      <c r="L80" s="13"/>
      <c r="M80" s="12"/>
      <c r="N80" s="12"/>
      <c r="O80" s="14"/>
      <c r="P80" s="14"/>
      <c r="Q80" s="12"/>
      <c r="R80" s="14"/>
      <c r="S80" s="14"/>
      <c r="T80" s="13"/>
      <c r="U80" s="2" t="e">
        <f>VLOOKUP(E80,テーブル13[#All],2,FALSE)</f>
        <v>#N/A</v>
      </c>
    </row>
  </sheetData>
  <sheetProtection algorithmName="SHA-512" hashValue="sA81o1l8Zigo6ZamFML7kfXrKekmWNkLJ8u5cPKb21fF+75j8WHjxT/skZM7fk8SG1KdAZuWMa75j6QrlJDwEA==" saltValue="+kbGuJhKhF4jh7L0Iz9QHw==" spinCount="100000" sheet="1" objects="1" scenarios="1"/>
  <autoFilter ref="A5:U5" xr:uid="{8C45A3C4-638E-481A-8759-9D5F8AF91E9E}"/>
  <mergeCells count="7">
    <mergeCell ref="R1:U4"/>
    <mergeCell ref="E3:E4"/>
    <mergeCell ref="L3:L4"/>
    <mergeCell ref="A7:A8"/>
    <mergeCell ref="Q1:Q2"/>
    <mergeCell ref="O1:O2"/>
    <mergeCell ref="P1:P2"/>
  </mergeCells>
  <phoneticPr fontId="1"/>
  <dataValidations count="1">
    <dataValidation type="list" allowBlank="1" showInputMessage="1" showErrorMessage="1" sqref="V5 E81:K83 E5" xr:uid="{36D7C637-4B15-4098-B541-29D3347E26D4}">
      <formula1>$V$5:$V$5</formula1>
    </dataValidation>
  </dataValidations>
  <pageMargins left="0.70866141732283472" right="0.70866141732283472" top="0.74803149606299213" bottom="0.74803149606299213" header="0.31496062992125984" footer="0.31496062992125984"/>
  <pageSetup paperSize="9" scale="30" fitToHeight="7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E33CFEB-7F07-4236-8807-171ABECD7F0A}">
          <x14:formula1>
            <xm:f>データ!$A$2:$A$18</xm:f>
          </x14:formula1>
          <xm:sqref>L6:L80 E6:E80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2F27B-2FA0-4B3A-9ADA-1F2B565A14F1}">
  <dimension ref="A2:H18"/>
  <sheetViews>
    <sheetView zoomScaleNormal="100" workbookViewId="0">
      <selection activeCell="K9" sqref="K9"/>
    </sheetView>
  </sheetViews>
  <sheetFormatPr defaultRowHeight="19.8"/>
  <cols>
    <col min="1" max="1" width="24.296875" style="37" customWidth="1"/>
    <col min="2" max="4" width="19.19921875" style="37" customWidth="1"/>
    <col min="5" max="5" width="16.19921875" style="37" customWidth="1"/>
    <col min="6" max="6" width="9.5" style="37" customWidth="1"/>
    <col min="7" max="7" width="8.796875" style="37"/>
    <col min="8" max="8" width="9.69921875" style="37" customWidth="1"/>
    <col min="9" max="10" width="8.796875" style="37"/>
    <col min="11" max="11" width="18.09765625" style="37" customWidth="1"/>
    <col min="12" max="16384" width="8.796875" style="37"/>
  </cols>
  <sheetData>
    <row r="2" spans="1:8">
      <c r="A2" s="37" t="s">
        <v>27</v>
      </c>
      <c r="B2" s="37" t="s">
        <v>32</v>
      </c>
      <c r="C2" s="37" t="s">
        <v>27</v>
      </c>
      <c r="E2" s="37" t="s">
        <v>37</v>
      </c>
      <c r="F2" s="37" t="s">
        <v>34</v>
      </c>
    </row>
    <row r="3" spans="1:8">
      <c r="A3" s="37" t="s">
        <v>11</v>
      </c>
      <c r="B3" s="37" t="s">
        <v>39</v>
      </c>
      <c r="C3" s="37" t="s">
        <v>35</v>
      </c>
      <c r="E3" s="37" t="s">
        <v>11</v>
      </c>
      <c r="F3" s="38">
        <v>2400</v>
      </c>
      <c r="H3" s="39"/>
    </row>
    <row r="4" spans="1:8">
      <c r="A4" s="37" t="s">
        <v>12</v>
      </c>
      <c r="B4" s="37" t="s">
        <v>33</v>
      </c>
      <c r="E4" s="37" t="s">
        <v>12</v>
      </c>
      <c r="F4" s="38">
        <v>1900</v>
      </c>
      <c r="H4" s="39"/>
    </row>
    <row r="5" spans="1:8">
      <c r="A5" s="37" t="s">
        <v>13</v>
      </c>
      <c r="E5" s="37" t="s">
        <v>13</v>
      </c>
      <c r="F5" s="38">
        <v>1200</v>
      </c>
    </row>
    <row r="6" spans="1:8">
      <c r="A6" s="37" t="s">
        <v>14</v>
      </c>
      <c r="E6" s="37" t="s">
        <v>14</v>
      </c>
      <c r="F6" s="38">
        <v>1200</v>
      </c>
    </row>
    <row r="7" spans="1:8">
      <c r="A7" s="37" t="s">
        <v>15</v>
      </c>
      <c r="E7" s="37" t="s">
        <v>15</v>
      </c>
      <c r="F7" s="38">
        <v>1200</v>
      </c>
    </row>
    <row r="8" spans="1:8">
      <c r="A8" s="37" t="s">
        <v>16</v>
      </c>
      <c r="E8" s="37" t="s">
        <v>16</v>
      </c>
      <c r="F8" s="38">
        <v>1000</v>
      </c>
    </row>
    <row r="9" spans="1:8">
      <c r="A9" s="37" t="s">
        <v>17</v>
      </c>
      <c r="E9" s="37" t="s">
        <v>17</v>
      </c>
      <c r="F9" s="38">
        <v>1000</v>
      </c>
    </row>
    <row r="10" spans="1:8">
      <c r="A10" s="37" t="s">
        <v>28</v>
      </c>
      <c r="E10" s="37" t="s">
        <v>28</v>
      </c>
      <c r="F10" s="38">
        <v>1000</v>
      </c>
    </row>
    <row r="11" spans="1:8">
      <c r="A11" s="37" t="s">
        <v>4</v>
      </c>
      <c r="E11" s="37" t="s">
        <v>4</v>
      </c>
      <c r="F11" s="40">
        <v>1200</v>
      </c>
    </row>
    <row r="12" spans="1:8">
      <c r="A12" s="37" t="s">
        <v>30</v>
      </c>
      <c r="E12" s="37" t="s">
        <v>30</v>
      </c>
      <c r="F12" s="40">
        <v>1200</v>
      </c>
    </row>
    <row r="13" spans="1:8">
      <c r="A13" s="37" t="s">
        <v>5</v>
      </c>
      <c r="E13" s="37" t="s">
        <v>5</v>
      </c>
      <c r="F13" s="40">
        <v>1100</v>
      </c>
    </row>
    <row r="14" spans="1:8">
      <c r="A14" s="37" t="s">
        <v>6</v>
      </c>
      <c r="E14" s="37" t="s">
        <v>6</v>
      </c>
      <c r="F14" s="40">
        <v>1100</v>
      </c>
    </row>
    <row r="15" spans="1:8">
      <c r="A15" s="37" t="s">
        <v>59</v>
      </c>
      <c r="E15" s="37" t="s">
        <v>7</v>
      </c>
      <c r="F15" s="40">
        <v>1100</v>
      </c>
    </row>
    <row r="16" spans="1:8">
      <c r="A16" s="37" t="s">
        <v>8</v>
      </c>
      <c r="E16" s="37" t="s">
        <v>8</v>
      </c>
      <c r="F16" s="40">
        <v>700</v>
      </c>
    </row>
    <row r="17" spans="1:6">
      <c r="A17" s="37" t="s">
        <v>9</v>
      </c>
      <c r="E17" s="37" t="s">
        <v>9</v>
      </c>
      <c r="F17" s="40">
        <v>600</v>
      </c>
    </row>
    <row r="18" spans="1:6">
      <c r="A18" s="37" t="s">
        <v>10</v>
      </c>
      <c r="E18" s="37" t="s">
        <v>10</v>
      </c>
      <c r="F18" s="40">
        <v>500</v>
      </c>
    </row>
  </sheetData>
  <sheetProtection algorithmName="SHA-512" hashValue="Ngwf87jA8M3Y7iy+S00lQsklNw34k4XFPDa/xdcQmmp5iHPTscNMhbrTIyX0xl4sF+kHzyf82HICVctCg1Dx0g==" saltValue="Ox8qR5cnfbqxllvotulMWg==" spinCount="100000" sheet="1" objects="1" scenarios="1"/>
  <sortState xmlns:xlrd2="http://schemas.microsoft.com/office/spreadsheetml/2017/richdata2" ref="E3:F18">
    <sortCondition ref="E3:E18"/>
  </sortState>
  <phoneticPr fontId="1"/>
  <dataValidations count="1">
    <dataValidation type="list" allowBlank="1" showInputMessage="1" showErrorMessage="1" sqref="H3:H4" xr:uid="{51A18A80-AF9F-4FAB-B733-398C7E6AD6E0}">
      <formula1>$B$2:$B$4</formula1>
    </dataValidation>
  </dataValidation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</vt:lpstr>
      <vt:lpstr>データ</vt:lpstr>
      <vt:lpstr>申込!Print_Area</vt:lpstr>
      <vt:lpstr>申込!Print_Titles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江藤 牧子</dc:creator>
  <cp:lastModifiedBy>山田　絵理子</cp:lastModifiedBy>
  <cp:lastPrinted>2024-03-21T07:16:16Z</cp:lastPrinted>
  <dcterms:created xsi:type="dcterms:W3CDTF">2021-03-21T05:55:08Z</dcterms:created>
  <dcterms:modified xsi:type="dcterms:W3CDTF">2026-08-05T01:47:34Z</dcterms:modified>
</cp:coreProperties>
</file>